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1"/>
  </bookViews>
  <sheets>
    <sheet name=" Прайс" sheetId="1" r:id="rId1"/>
    <sheet name="Политика скидок" sheetId="2" r:id="rId2"/>
  </sheets>
  <definedNames>
    <definedName name="_xlnm._FilterDatabase" localSheetId="1" hidden="1">'Политика скидок'!$A$10:$M$45</definedName>
    <definedName name="_xlnm.Print_Area" localSheetId="0">' Прайс'!$A$1:$C$48</definedName>
    <definedName name="_xlnm.Print_Area" localSheetId="1">'Политика скидок'!$A$1:$K$50</definedName>
  </definedNames>
  <calcPr fullCalcOnLoad="1"/>
</workbook>
</file>

<file path=xl/sharedStrings.xml><?xml version="1.0" encoding="utf-8"?>
<sst xmlns="http://schemas.openxmlformats.org/spreadsheetml/2006/main" count="191" uniqueCount="96">
  <si>
    <t xml:space="preserve">Шкаф расстойный динамический ШРДм 8/28-00.00.000 </t>
  </si>
  <si>
    <t>Агро-Терм М10Э</t>
  </si>
  <si>
    <t>"Утверждаю"</t>
  </si>
  <si>
    <t>Генеральный директор ООО "ТвЗПО"</t>
  </si>
  <si>
    <t>ООО "Тверской завод пищевого оборудование"</t>
  </si>
  <si>
    <t xml:space="preserve">Прайс-цена </t>
  </si>
  <si>
    <t>предоплата 50%</t>
  </si>
  <si>
    <t>предоплата 70%</t>
  </si>
  <si>
    <t>предоплата 100%</t>
  </si>
  <si>
    <t>Марка</t>
  </si>
  <si>
    <t>Климат-Агро 12/24</t>
  </si>
  <si>
    <t>Климат-Агро 24/12</t>
  </si>
  <si>
    <t>Климат-Агро 24/24</t>
  </si>
  <si>
    <t>Климат-Агро 24/24Т</t>
  </si>
  <si>
    <t>Климат-Агро 24/36</t>
  </si>
  <si>
    <t>Климат-Агро 36/24</t>
  </si>
  <si>
    <t>Ротор-Агро 202Г</t>
  </si>
  <si>
    <t>Ротор-Агро 202Д</t>
  </si>
  <si>
    <t>Ротор-Агро 202Э</t>
  </si>
  <si>
    <t>Ротор-Агро 302Г</t>
  </si>
  <si>
    <t>Ротор-Агро 302Д</t>
  </si>
  <si>
    <t>Ротор-Агро 302Э</t>
  </si>
  <si>
    <t xml:space="preserve">Печь ротационная 600х800 мм, газовая </t>
  </si>
  <si>
    <t xml:space="preserve">Печь ротационная 600х800 мм, электрическая </t>
  </si>
  <si>
    <t xml:space="preserve">Шкаф расстойный  </t>
  </si>
  <si>
    <t xml:space="preserve">Шкаф расстойный   </t>
  </si>
  <si>
    <t xml:space="preserve">Шкаф расстойный </t>
  </si>
  <si>
    <t xml:space="preserve">Шкаф расстойный (туннельный)   </t>
  </si>
  <si>
    <t xml:space="preserve">Тестоокруглитель </t>
  </si>
  <si>
    <t>СК01-00.00.000</t>
  </si>
  <si>
    <t>ТЗМ11-00.00.000</t>
  </si>
  <si>
    <t>ТЗМ21-00.00.000</t>
  </si>
  <si>
    <t>ХРМ11.00.000-10</t>
  </si>
  <si>
    <t>ХРМ11.00.000-12</t>
  </si>
  <si>
    <t>ХРМ11.00.000-14</t>
  </si>
  <si>
    <t>ХРМ21.00.000-10</t>
  </si>
  <si>
    <t>ХРМ21.00.000-12</t>
  </si>
  <si>
    <t>ХРМ21.00.000-14</t>
  </si>
  <si>
    <t>ТХ101-18.00</t>
  </si>
  <si>
    <t>ТХ201-18.00</t>
  </si>
  <si>
    <t>ТХ301-18.00</t>
  </si>
  <si>
    <t xml:space="preserve">Тележка хлебная </t>
  </si>
  <si>
    <t>Тележка хлебная  нерж.</t>
  </si>
  <si>
    <t>РМ04-00.00.000</t>
  </si>
  <si>
    <t>РМ02-00.00.000</t>
  </si>
  <si>
    <t>Л04-00.00.008</t>
  </si>
  <si>
    <t>РК04-00.00.000</t>
  </si>
  <si>
    <t xml:space="preserve">Рама колбасная к камере MAUTING (6 уровней) </t>
  </si>
  <si>
    <t xml:space="preserve">Лоток для рамы РМ04/РМ04В  </t>
  </si>
  <si>
    <t xml:space="preserve">Решетка для лотка Л04   </t>
  </si>
  <si>
    <t>________________ С.В. Стариков</t>
  </si>
  <si>
    <t xml:space="preserve">ШРДм 8/28-00.00.000 </t>
  </si>
  <si>
    <t>А.А. Галаев</t>
  </si>
  <si>
    <t>Р.Ю. Коровин</t>
  </si>
  <si>
    <t>МТО11М-00.00.000</t>
  </si>
  <si>
    <t>Наименование</t>
  </si>
  <si>
    <t xml:space="preserve">ТХ101-18.01 </t>
  </si>
  <si>
    <t>ТХ201-18.01</t>
  </si>
  <si>
    <t xml:space="preserve">ТХ301-18.01 </t>
  </si>
  <si>
    <t xml:space="preserve">Цена с учетом скидки  5%                  </t>
  </si>
  <si>
    <t xml:space="preserve">Цена с учетом скидки  10%                  </t>
  </si>
  <si>
    <t>Цены указаны с учетом НДС 18%</t>
  </si>
  <si>
    <t>Настоящие цены и скидки не являются публичной офертой и носят информационный характер</t>
  </si>
  <si>
    <t>_________</t>
  </si>
  <si>
    <t xml:space="preserve">Печь ротационная 600х1100 мм, газовая </t>
  </si>
  <si>
    <t xml:space="preserve">Печь ротационная 600х800 мм, дизельная </t>
  </si>
  <si>
    <t xml:space="preserve">Печь ротационная 600х1100 мм, электрическая </t>
  </si>
  <si>
    <t xml:space="preserve">Печь ротационная 600х1100 мм, дизельная </t>
  </si>
  <si>
    <t>Рама мясная для Агро-Терм М10 (7 уровней)</t>
  </si>
  <si>
    <t>Тестозакаточная машина АГРО-ФОРМ  11</t>
  </si>
  <si>
    <t>Тестозакаточная машина АГРО-ФОРМ  21</t>
  </si>
  <si>
    <t xml:space="preserve">Климатическая установка для шкафов расстойных с системой управления КЛИМАТ-АГРО </t>
  </si>
  <si>
    <t>Хлеборезательная машина АГРО-СЛАЙСЕР 11.10.Т</t>
  </si>
  <si>
    <t xml:space="preserve">Хлеборезательная машина  АГРО-СЛАЙСЕР 11.12.Т   </t>
  </si>
  <si>
    <t xml:space="preserve">Хлеборезательная машина  АГРО-СЛАЙСЕР 11.14.Т </t>
  </si>
  <si>
    <t>Хлеборезательная машина  АГРО-СЛАЙСЕР 21.10.Т</t>
  </si>
  <si>
    <t xml:space="preserve">Хлеборезательная машина  АГРО-СЛАЙСЕР 21.12.Т   </t>
  </si>
  <si>
    <t>Хлеборезательная машина  АГРО-СЛАЙСЕР 21.14.Т</t>
  </si>
  <si>
    <t xml:space="preserve">Прайс-цена, руб. с НДС </t>
  </si>
  <si>
    <t>Настоящие цены не являются публичной офертой и носят информационный характер</t>
  </si>
  <si>
    <t>Агро-Терм М10Г</t>
  </si>
  <si>
    <t xml:space="preserve">Заместитель генерального директора </t>
  </si>
  <si>
    <t>Заместитель генерального директора</t>
  </si>
  <si>
    <t>Прайсовые цены на основную продукцию без учета скидок</t>
  </si>
  <si>
    <t>Камера мясная для запекания, Электрическая</t>
  </si>
  <si>
    <t>Камера мясная для запекания, Газовая</t>
  </si>
  <si>
    <t>1-й Заместитель генерального директора</t>
  </si>
  <si>
    <t>Скидки на основную продукцию для конечных потребителей и агентов</t>
  </si>
  <si>
    <t>Наименование оборудования</t>
  </si>
  <si>
    <t>Заказ         1 - 2 млн. руб.</t>
  </si>
  <si>
    <t>Заказ                    2 - 3 млн. руб.</t>
  </si>
  <si>
    <t>Заказ               свыше 3 млн. руб.</t>
  </si>
  <si>
    <t xml:space="preserve">1-й Заместитель генерального директора </t>
  </si>
  <si>
    <t>Действуют с 01.02.2016г.</t>
  </si>
  <si>
    <t xml:space="preserve">Цена с учетом скидки  3%                  </t>
  </si>
  <si>
    <t xml:space="preserve">Цена с учетом скидки  7%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</si>
</sst>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dd/mm/yy"/>
    <numFmt numFmtId="178" formatCode="#,##0.000"/>
    <numFmt numFmtId="179" formatCode="mmm/yyyy"/>
    <numFmt numFmtId="180" formatCode="0.000"/>
    <numFmt numFmtId="181" formatCode="d/m"/>
    <numFmt numFmtId="182" formatCode="#,##0.0"/>
    <numFmt numFmtId="183" formatCode="0.0000"/>
    <numFmt numFmtId="184" formatCode="0.0"/>
    <numFmt numFmtId="185" formatCode="#,##0.0000"/>
    <numFmt numFmtId="186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1" xfId="55" applyFont="1" applyBorder="1" applyAlignment="1">
      <alignment horizontal="center" vertical="center" wrapText="1"/>
      <protection/>
    </xf>
    <xf numFmtId="4" fontId="3" fillId="0" borderId="11" xfId="5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53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right" vertical="center"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лан цены" xfId="54"/>
    <cellStyle name="Обычный_План цены_Прайс ТвЗПО ДИЛЕРАМ с НДС с 01.06.15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2.375" style="13" customWidth="1"/>
    <col min="2" max="2" width="21.25390625" style="13" customWidth="1"/>
    <col min="3" max="3" width="13.75390625" style="13" customWidth="1"/>
    <col min="4" max="16384" width="9.125" style="13" customWidth="1"/>
  </cols>
  <sheetData>
    <row r="1" spans="1:3" s="1" customFormat="1" ht="22.5" customHeight="1">
      <c r="A1" s="32" t="s">
        <v>4</v>
      </c>
      <c r="B1" s="32"/>
      <c r="C1" s="32"/>
    </row>
    <row r="2" spans="1:3" s="1" customFormat="1" ht="22.5" customHeight="1">
      <c r="A2" s="32" t="s">
        <v>83</v>
      </c>
      <c r="B2" s="32"/>
      <c r="C2" s="32"/>
    </row>
    <row r="3" spans="1:3" s="1" customFormat="1" ht="22.5" customHeight="1">
      <c r="A3" s="9" t="s">
        <v>93</v>
      </c>
      <c r="B3" s="9"/>
      <c r="C3" s="9"/>
    </row>
    <row r="4" spans="1:3" s="8" customFormat="1" ht="20.25" customHeight="1">
      <c r="A4" s="2"/>
      <c r="B4" s="1"/>
      <c r="C4" s="12" t="s">
        <v>2</v>
      </c>
    </row>
    <row r="5" spans="1:3" s="8" customFormat="1" ht="21.75" customHeight="1">
      <c r="A5" s="2"/>
      <c r="B5" s="1"/>
      <c r="C5" s="12" t="s">
        <v>3</v>
      </c>
    </row>
    <row r="6" spans="1:3" s="1" customFormat="1" ht="27.75" customHeight="1">
      <c r="A6" s="2"/>
      <c r="C6" s="11" t="s">
        <v>50</v>
      </c>
    </row>
    <row r="7" spans="1:2" ht="12.75">
      <c r="A7" s="7"/>
      <c r="B7" s="6"/>
    </row>
    <row r="8" spans="1:3" s="16" customFormat="1" ht="37.5" customHeight="1">
      <c r="A8" s="14" t="s">
        <v>55</v>
      </c>
      <c r="B8" s="15" t="s">
        <v>9</v>
      </c>
      <c r="C8" s="18" t="s">
        <v>78</v>
      </c>
    </row>
    <row r="9" spans="1:3" ht="12.75">
      <c r="A9" s="3" t="s">
        <v>24</v>
      </c>
      <c r="B9" s="3" t="s">
        <v>10</v>
      </c>
      <c r="C9" s="25">
        <v>484000</v>
      </c>
    </row>
    <row r="10" spans="1:3" ht="12.75">
      <c r="A10" s="3" t="s">
        <v>25</v>
      </c>
      <c r="B10" s="3" t="s">
        <v>11</v>
      </c>
      <c r="C10" s="25">
        <v>545000</v>
      </c>
    </row>
    <row r="11" spans="1:3" s="17" customFormat="1" ht="12.75">
      <c r="A11" s="3" t="s">
        <v>25</v>
      </c>
      <c r="B11" s="3" t="s">
        <v>12</v>
      </c>
      <c r="C11" s="25">
        <v>615000</v>
      </c>
    </row>
    <row r="12" spans="1:3" ht="12.75">
      <c r="A12" s="3" t="s">
        <v>27</v>
      </c>
      <c r="B12" s="3" t="s">
        <v>13</v>
      </c>
      <c r="C12" s="25">
        <v>655000</v>
      </c>
    </row>
    <row r="13" spans="1:3" s="17" customFormat="1" ht="12.75">
      <c r="A13" s="3" t="s">
        <v>26</v>
      </c>
      <c r="B13" s="3" t="s">
        <v>14</v>
      </c>
      <c r="C13" s="25">
        <v>799000</v>
      </c>
    </row>
    <row r="14" spans="1:3" s="17" customFormat="1" ht="12.75">
      <c r="A14" s="3" t="s">
        <v>25</v>
      </c>
      <c r="B14" s="3" t="s">
        <v>15</v>
      </c>
      <c r="C14" s="25">
        <v>825000</v>
      </c>
    </row>
    <row r="15" spans="1:3" s="17" customFormat="1" ht="12.75">
      <c r="A15" s="3" t="s">
        <v>0</v>
      </c>
      <c r="B15" s="3" t="s">
        <v>51</v>
      </c>
      <c r="C15" s="25">
        <v>940000</v>
      </c>
    </row>
    <row r="16" spans="1:3" s="17" customFormat="1" ht="12.75">
      <c r="A16" s="3" t="s">
        <v>22</v>
      </c>
      <c r="B16" s="3" t="s">
        <v>16</v>
      </c>
      <c r="C16" s="25">
        <v>985000</v>
      </c>
    </row>
    <row r="17" spans="1:3" s="17" customFormat="1" ht="12.75">
      <c r="A17" s="3" t="s">
        <v>65</v>
      </c>
      <c r="B17" s="3" t="s">
        <v>17</v>
      </c>
      <c r="C17" s="25">
        <v>930000</v>
      </c>
    </row>
    <row r="18" spans="1:3" s="17" customFormat="1" ht="12.75">
      <c r="A18" s="3" t="s">
        <v>23</v>
      </c>
      <c r="B18" s="3" t="s">
        <v>18</v>
      </c>
      <c r="C18" s="25">
        <v>830000</v>
      </c>
    </row>
    <row r="19" spans="1:3" s="17" customFormat="1" ht="12.75">
      <c r="A19" s="3" t="s">
        <v>64</v>
      </c>
      <c r="B19" s="3" t="s">
        <v>19</v>
      </c>
      <c r="C19" s="25">
        <v>1045000</v>
      </c>
    </row>
    <row r="20" spans="1:3" s="17" customFormat="1" ht="12.75">
      <c r="A20" s="3" t="s">
        <v>67</v>
      </c>
      <c r="B20" s="3" t="s">
        <v>20</v>
      </c>
      <c r="C20" s="25">
        <v>995000</v>
      </c>
    </row>
    <row r="21" spans="1:3" s="17" customFormat="1" ht="12.75">
      <c r="A21" s="3" t="s">
        <v>66</v>
      </c>
      <c r="B21" s="3" t="s">
        <v>21</v>
      </c>
      <c r="C21" s="25">
        <v>910000</v>
      </c>
    </row>
    <row r="22" spans="1:3" s="17" customFormat="1" ht="12.75">
      <c r="A22" s="3" t="s">
        <v>28</v>
      </c>
      <c r="B22" s="3" t="s">
        <v>54</v>
      </c>
      <c r="C22" s="25">
        <v>777000</v>
      </c>
    </row>
    <row r="23" spans="1:3" s="17" customFormat="1" ht="25.5">
      <c r="A23" s="3" t="s">
        <v>71</v>
      </c>
      <c r="B23" s="3" t="s">
        <v>29</v>
      </c>
      <c r="C23" s="25">
        <v>279000</v>
      </c>
    </row>
    <row r="24" spans="1:3" s="17" customFormat="1" ht="12.75">
      <c r="A24" s="3" t="s">
        <v>69</v>
      </c>
      <c r="B24" s="3" t="s">
        <v>30</v>
      </c>
      <c r="C24" s="25">
        <v>615000</v>
      </c>
    </row>
    <row r="25" spans="1:3" s="17" customFormat="1" ht="12.75">
      <c r="A25" s="3" t="s">
        <v>70</v>
      </c>
      <c r="B25" s="3" t="s">
        <v>31</v>
      </c>
      <c r="C25" s="25">
        <v>998000</v>
      </c>
    </row>
    <row r="26" spans="1:3" s="17" customFormat="1" ht="12.75">
      <c r="A26" s="3" t="s">
        <v>72</v>
      </c>
      <c r="B26" s="3" t="s">
        <v>32</v>
      </c>
      <c r="C26" s="25">
        <v>343000</v>
      </c>
    </row>
    <row r="27" spans="1:3" s="17" customFormat="1" ht="12.75">
      <c r="A27" s="3" t="s">
        <v>73</v>
      </c>
      <c r="B27" s="3" t="s">
        <v>33</v>
      </c>
      <c r="C27" s="25">
        <v>343000</v>
      </c>
    </row>
    <row r="28" spans="1:3" s="17" customFormat="1" ht="12.75">
      <c r="A28" s="3" t="s">
        <v>74</v>
      </c>
      <c r="B28" s="3" t="s">
        <v>34</v>
      </c>
      <c r="C28" s="25">
        <v>343000</v>
      </c>
    </row>
    <row r="29" spans="1:3" s="17" customFormat="1" ht="12.75">
      <c r="A29" s="3" t="s">
        <v>75</v>
      </c>
      <c r="B29" s="3" t="s">
        <v>35</v>
      </c>
      <c r="C29" s="25">
        <v>444000</v>
      </c>
    </row>
    <row r="30" spans="1:3" s="17" customFormat="1" ht="12.75">
      <c r="A30" s="3" t="s">
        <v>76</v>
      </c>
      <c r="B30" s="3" t="s">
        <v>36</v>
      </c>
      <c r="C30" s="25">
        <v>444000</v>
      </c>
    </row>
    <row r="31" spans="1:3" s="17" customFormat="1" ht="12.75">
      <c r="A31" s="3" t="s">
        <v>77</v>
      </c>
      <c r="B31" s="3" t="s">
        <v>37</v>
      </c>
      <c r="C31" s="25">
        <v>444000</v>
      </c>
    </row>
    <row r="32" spans="1:3" s="17" customFormat="1" ht="12.75">
      <c r="A32" s="3" t="s">
        <v>41</v>
      </c>
      <c r="B32" s="3" t="s">
        <v>38</v>
      </c>
      <c r="C32" s="25">
        <v>12800</v>
      </c>
    </row>
    <row r="33" spans="1:3" s="17" customFormat="1" ht="12.75">
      <c r="A33" s="3" t="s">
        <v>42</v>
      </c>
      <c r="B33" s="3" t="s">
        <v>56</v>
      </c>
      <c r="C33" s="25">
        <v>33700</v>
      </c>
    </row>
    <row r="34" spans="1:3" s="17" customFormat="1" ht="12.75">
      <c r="A34" s="3" t="s">
        <v>41</v>
      </c>
      <c r="B34" s="3" t="s">
        <v>39</v>
      </c>
      <c r="C34" s="25">
        <v>13800</v>
      </c>
    </row>
    <row r="35" spans="1:3" s="17" customFormat="1" ht="12.75">
      <c r="A35" s="3" t="s">
        <v>42</v>
      </c>
      <c r="B35" s="3" t="s">
        <v>57</v>
      </c>
      <c r="C35" s="25">
        <v>33700</v>
      </c>
    </row>
    <row r="36" spans="1:3" s="17" customFormat="1" ht="12.75">
      <c r="A36" s="3" t="s">
        <v>41</v>
      </c>
      <c r="B36" s="3" t="s">
        <v>40</v>
      </c>
      <c r="C36" s="25">
        <v>15800</v>
      </c>
    </row>
    <row r="37" spans="1:3" s="17" customFormat="1" ht="12.75">
      <c r="A37" s="3" t="s">
        <v>42</v>
      </c>
      <c r="B37" s="3" t="s">
        <v>58</v>
      </c>
      <c r="C37" s="25">
        <v>40700</v>
      </c>
    </row>
    <row r="38" spans="1:3" s="17" customFormat="1" ht="12.75">
      <c r="A38" s="3" t="s">
        <v>84</v>
      </c>
      <c r="B38" s="3" t="s">
        <v>1</v>
      </c>
      <c r="C38" s="25">
        <v>2470000</v>
      </c>
    </row>
    <row r="39" spans="1:3" s="17" customFormat="1" ht="12.75">
      <c r="A39" s="3" t="s">
        <v>85</v>
      </c>
      <c r="B39" s="3" t="s">
        <v>80</v>
      </c>
      <c r="C39" s="25">
        <v>2700000</v>
      </c>
    </row>
    <row r="40" spans="1:3" s="17" customFormat="1" ht="12.75">
      <c r="A40" s="3" t="s">
        <v>68</v>
      </c>
      <c r="B40" s="3" t="s">
        <v>43</v>
      </c>
      <c r="C40" s="25">
        <v>49900</v>
      </c>
    </row>
    <row r="41" spans="1:3" s="17" customFormat="1" ht="12.75">
      <c r="A41" s="3" t="s">
        <v>47</v>
      </c>
      <c r="B41" s="3" t="s">
        <v>44</v>
      </c>
      <c r="C41" s="25">
        <v>42800</v>
      </c>
    </row>
    <row r="42" spans="1:3" s="17" customFormat="1" ht="12.75">
      <c r="A42" s="3" t="s">
        <v>48</v>
      </c>
      <c r="B42" s="3" t="s">
        <v>45</v>
      </c>
      <c r="C42" s="25">
        <v>3700</v>
      </c>
    </row>
    <row r="43" spans="1:3" s="17" customFormat="1" ht="12.75">
      <c r="A43" s="3" t="s">
        <v>49</v>
      </c>
      <c r="B43" s="3" t="s">
        <v>46</v>
      </c>
      <c r="C43" s="25">
        <v>5000</v>
      </c>
    </row>
    <row r="44" spans="1:13" s="1" customFormat="1" ht="24.75" customHeight="1">
      <c r="A44" s="33" t="s">
        <v>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1" s="1" customFormat="1" ht="10.5" customHeight="1">
      <c r="A45" s="13"/>
      <c r="D45" s="5"/>
      <c r="E45" s="5"/>
      <c r="F45" s="5"/>
      <c r="G45" s="5"/>
      <c r="H45" s="5"/>
      <c r="I45" s="5"/>
      <c r="J45" s="5"/>
      <c r="K45" s="4"/>
    </row>
    <row r="46" spans="1:11" s="20" customFormat="1" ht="15">
      <c r="A46" s="22" t="s">
        <v>82</v>
      </c>
      <c r="B46" s="26"/>
      <c r="C46" s="21" t="s">
        <v>52</v>
      </c>
      <c r="D46" s="21"/>
      <c r="E46" s="19"/>
      <c r="F46" s="19"/>
      <c r="G46" s="19"/>
      <c r="H46" s="19"/>
      <c r="I46" s="19"/>
      <c r="J46" s="24"/>
      <c r="K46" s="21"/>
    </row>
    <row r="47" spans="1:11" s="20" customFormat="1" ht="11.25" customHeight="1">
      <c r="A47" s="23"/>
      <c r="D47" s="19"/>
      <c r="E47" s="22"/>
      <c r="F47" s="22"/>
      <c r="G47" s="22"/>
      <c r="H47" s="22"/>
      <c r="I47" s="22"/>
      <c r="J47" s="24"/>
      <c r="K47" s="21"/>
    </row>
    <row r="48" spans="1:11" s="20" customFormat="1" ht="15">
      <c r="A48" s="22" t="s">
        <v>86</v>
      </c>
      <c r="C48" s="22" t="s">
        <v>53</v>
      </c>
      <c r="D48" s="21"/>
      <c r="E48" s="19"/>
      <c r="F48" s="19"/>
      <c r="G48" s="19"/>
      <c r="H48" s="19"/>
      <c r="I48" s="19"/>
      <c r="J48" s="24"/>
      <c r="K48" s="21"/>
    </row>
  </sheetData>
  <sheetProtection/>
  <mergeCells count="3">
    <mergeCell ref="A1:C1"/>
    <mergeCell ref="A2:C2"/>
    <mergeCell ref="A44:M4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5" zoomScaleNormal="85" zoomScalePageLayoutView="0" workbookViewId="0" topLeftCell="A1">
      <selection activeCell="L9" sqref="L9"/>
    </sheetView>
  </sheetViews>
  <sheetFormatPr defaultColWidth="9.00390625" defaultRowHeight="12.75"/>
  <cols>
    <col min="1" max="1" width="52.75390625" style="2" customWidth="1"/>
    <col min="2" max="2" width="19.875" style="1" customWidth="1"/>
    <col min="3" max="3" width="13.00390625" style="1" customWidth="1"/>
    <col min="4" max="4" width="14.625" style="1" customWidth="1"/>
    <col min="5" max="5" width="14.875" style="1" customWidth="1"/>
    <col min="6" max="6" width="13.625" style="1" customWidth="1"/>
    <col min="7" max="8" width="14.75390625" style="1" customWidth="1"/>
    <col min="9" max="9" width="15.125" style="1" customWidth="1"/>
    <col min="10" max="10" width="15.375" style="1" customWidth="1"/>
    <col min="11" max="11" width="15.625" style="1" customWidth="1"/>
    <col min="12" max="12" width="9.125" style="1" customWidth="1"/>
    <col min="13" max="13" width="11.625" style="1" bestFit="1" customWidth="1"/>
    <col min="14" max="16384" width="9.125" style="1" customWidth="1"/>
  </cols>
  <sheetData>
    <row r="1" spans="1:10" ht="22.5" customHeight="1">
      <c r="A1" s="27"/>
      <c r="B1" s="9"/>
      <c r="C1" s="32" t="s">
        <v>4</v>
      </c>
      <c r="D1" s="32"/>
      <c r="E1" s="32"/>
      <c r="F1" s="32"/>
      <c r="G1" s="32"/>
      <c r="H1" s="32"/>
      <c r="I1" s="28"/>
      <c r="J1" s="28"/>
    </row>
    <row r="2" spans="3:11" ht="22.5" customHeight="1">
      <c r="C2" s="28" t="s">
        <v>87</v>
      </c>
      <c r="D2" s="28"/>
      <c r="E2" s="28"/>
      <c r="F2" s="28"/>
      <c r="G2" s="28"/>
      <c r="H2" s="28"/>
      <c r="I2" s="28"/>
      <c r="J2" s="28"/>
      <c r="K2" s="28"/>
    </row>
    <row r="3" spans="1:11" s="8" customFormat="1" ht="20.25" customHeight="1">
      <c r="A3" s="2"/>
      <c r="B3" s="32" t="s">
        <v>93</v>
      </c>
      <c r="C3" s="32"/>
      <c r="D3" s="32"/>
      <c r="E3" s="32"/>
      <c r="F3" s="32"/>
      <c r="G3" s="32"/>
      <c r="H3" s="32"/>
      <c r="I3" s="32"/>
      <c r="J3" s="12"/>
      <c r="K3" s="12" t="s">
        <v>2</v>
      </c>
    </row>
    <row r="4" spans="1:11" s="8" customFormat="1" ht="21.75" customHeight="1">
      <c r="A4" s="2"/>
      <c r="B4" s="1"/>
      <c r="C4" s="9"/>
      <c r="D4" s="9"/>
      <c r="E4" s="9"/>
      <c r="F4" s="9"/>
      <c r="H4" s="12"/>
      <c r="I4" s="12"/>
      <c r="J4" s="12"/>
      <c r="K4" s="12" t="s">
        <v>3</v>
      </c>
    </row>
    <row r="5" spans="3:11" ht="27.75" customHeight="1">
      <c r="C5" s="9"/>
      <c r="D5" s="9"/>
      <c r="E5" s="9"/>
      <c r="F5" s="9"/>
      <c r="H5" s="11"/>
      <c r="I5" s="11"/>
      <c r="J5" s="11"/>
      <c r="K5" s="11" t="s">
        <v>50</v>
      </c>
    </row>
    <row r="6" spans="1:11" ht="17.25" customHeight="1">
      <c r="A6" s="19" t="s">
        <v>61</v>
      </c>
      <c r="C6" s="9"/>
      <c r="D6" s="9"/>
      <c r="E6" s="9"/>
      <c r="F6" s="9"/>
      <c r="H6" s="11"/>
      <c r="I6" s="11"/>
      <c r="J6" s="11"/>
      <c r="K6" s="11"/>
    </row>
    <row r="7" spans="1:13" s="2" customFormat="1" ht="30" customHeight="1">
      <c r="A7" s="35" t="s">
        <v>88</v>
      </c>
      <c r="B7" s="38" t="s">
        <v>9</v>
      </c>
      <c r="C7" s="41" t="s">
        <v>89</v>
      </c>
      <c r="D7" s="41"/>
      <c r="E7" s="41"/>
      <c r="F7" s="41" t="s">
        <v>90</v>
      </c>
      <c r="G7" s="41"/>
      <c r="H7" s="41"/>
      <c r="I7" s="41" t="s">
        <v>91</v>
      </c>
      <c r="J7" s="41"/>
      <c r="K7" s="41"/>
      <c r="M7" s="30"/>
    </row>
    <row r="8" spans="1:11" s="2" customFormat="1" ht="25.5">
      <c r="A8" s="36"/>
      <c r="B8" s="39"/>
      <c r="C8" s="29" t="s">
        <v>6</v>
      </c>
      <c r="D8" s="29" t="s">
        <v>7</v>
      </c>
      <c r="E8" s="29" t="s">
        <v>8</v>
      </c>
      <c r="F8" s="29" t="s">
        <v>6</v>
      </c>
      <c r="G8" s="29" t="s">
        <v>7</v>
      </c>
      <c r="H8" s="29" t="s">
        <v>8</v>
      </c>
      <c r="I8" s="29" t="s">
        <v>6</v>
      </c>
      <c r="J8" s="29" t="s">
        <v>7</v>
      </c>
      <c r="K8" s="29" t="s">
        <v>8</v>
      </c>
    </row>
    <row r="9" spans="1:11" ht="38.25">
      <c r="A9" s="37"/>
      <c r="B9" s="40"/>
      <c r="C9" s="18" t="s">
        <v>5</v>
      </c>
      <c r="D9" s="10" t="s">
        <v>94</v>
      </c>
      <c r="E9" s="10" t="s">
        <v>59</v>
      </c>
      <c r="F9" s="10" t="s">
        <v>94</v>
      </c>
      <c r="G9" s="10" t="s">
        <v>59</v>
      </c>
      <c r="H9" s="10" t="s">
        <v>95</v>
      </c>
      <c r="I9" s="10" t="s">
        <v>59</v>
      </c>
      <c r="J9" s="10" t="s">
        <v>95</v>
      </c>
      <c r="K9" s="10" t="s">
        <v>60</v>
      </c>
    </row>
    <row r="10" spans="1:11" s="2" customFormat="1" ht="12.75">
      <c r="A10" s="3" t="s">
        <v>24</v>
      </c>
      <c r="B10" s="3" t="s">
        <v>10</v>
      </c>
      <c r="C10" s="25">
        <v>484000</v>
      </c>
      <c r="D10" s="25">
        <f>C10*0.97</f>
        <v>469480</v>
      </c>
      <c r="E10" s="25">
        <f>C10*0.95</f>
        <v>459800</v>
      </c>
      <c r="F10" s="25">
        <f>C10*0.97</f>
        <v>469480</v>
      </c>
      <c r="G10" s="25">
        <f aca="true" t="shared" si="0" ref="G10:G44">ROUND($C10*0.95,0)</f>
        <v>459800</v>
      </c>
      <c r="H10" s="25">
        <f>C10*0.93</f>
        <v>450120</v>
      </c>
      <c r="I10" s="25">
        <f aca="true" t="shared" si="1" ref="I10:I44">ROUND($C10*0.95,0)</f>
        <v>459800</v>
      </c>
      <c r="J10" s="25">
        <f>C10*0.93</f>
        <v>450120</v>
      </c>
      <c r="K10" s="25">
        <f aca="true" t="shared" si="2" ref="K10:K44">ROUND($C10*0.9,0)</f>
        <v>435600</v>
      </c>
    </row>
    <row r="11" spans="1:11" s="2" customFormat="1" ht="12.75" customHeight="1">
      <c r="A11" s="3" t="s">
        <v>25</v>
      </c>
      <c r="B11" s="3" t="s">
        <v>11</v>
      </c>
      <c r="C11" s="25">
        <v>545000</v>
      </c>
      <c r="D11" s="25">
        <f aca="true" t="shared" si="3" ref="D11:D44">C11*0.97</f>
        <v>528650</v>
      </c>
      <c r="E11" s="25">
        <f aca="true" t="shared" si="4" ref="E11:E44">C11*0.95</f>
        <v>517750</v>
      </c>
      <c r="F11" s="25">
        <f aca="true" t="shared" si="5" ref="F11:F44">C11*0.97</f>
        <v>528650</v>
      </c>
      <c r="G11" s="25">
        <f t="shared" si="0"/>
        <v>517750</v>
      </c>
      <c r="H11" s="25">
        <f aca="true" t="shared" si="6" ref="H11:H44">C11*0.93</f>
        <v>506850</v>
      </c>
      <c r="I11" s="25">
        <f t="shared" si="1"/>
        <v>517750</v>
      </c>
      <c r="J11" s="25">
        <f aca="true" t="shared" si="7" ref="J11:J44">C11*0.93</f>
        <v>506850</v>
      </c>
      <c r="K11" s="25">
        <f t="shared" si="2"/>
        <v>490500</v>
      </c>
    </row>
    <row r="12" spans="1:11" s="2" customFormat="1" ht="12.75">
      <c r="A12" s="3" t="s">
        <v>25</v>
      </c>
      <c r="B12" s="3" t="s">
        <v>12</v>
      </c>
      <c r="C12" s="25">
        <v>615000</v>
      </c>
      <c r="D12" s="25">
        <f t="shared" si="3"/>
        <v>596550</v>
      </c>
      <c r="E12" s="25">
        <f t="shared" si="4"/>
        <v>584250</v>
      </c>
      <c r="F12" s="25">
        <f t="shared" si="5"/>
        <v>596550</v>
      </c>
      <c r="G12" s="25">
        <f t="shared" si="0"/>
        <v>584250</v>
      </c>
      <c r="H12" s="25">
        <f t="shared" si="6"/>
        <v>571950</v>
      </c>
      <c r="I12" s="25">
        <f t="shared" si="1"/>
        <v>584250</v>
      </c>
      <c r="J12" s="25">
        <f t="shared" si="7"/>
        <v>571950</v>
      </c>
      <c r="K12" s="25">
        <f t="shared" si="2"/>
        <v>553500</v>
      </c>
    </row>
    <row r="13" spans="1:11" s="2" customFormat="1" ht="12.75">
      <c r="A13" s="3" t="s">
        <v>27</v>
      </c>
      <c r="B13" s="3" t="s">
        <v>13</v>
      </c>
      <c r="C13" s="25">
        <v>655000</v>
      </c>
      <c r="D13" s="25">
        <f t="shared" si="3"/>
        <v>635350</v>
      </c>
      <c r="E13" s="25">
        <f t="shared" si="4"/>
        <v>622250</v>
      </c>
      <c r="F13" s="25">
        <f t="shared" si="5"/>
        <v>635350</v>
      </c>
      <c r="G13" s="25">
        <f t="shared" si="0"/>
        <v>622250</v>
      </c>
      <c r="H13" s="25">
        <f t="shared" si="6"/>
        <v>609150</v>
      </c>
      <c r="I13" s="25">
        <f t="shared" si="1"/>
        <v>622250</v>
      </c>
      <c r="J13" s="25">
        <f t="shared" si="7"/>
        <v>609150</v>
      </c>
      <c r="K13" s="25">
        <f t="shared" si="2"/>
        <v>589500</v>
      </c>
    </row>
    <row r="14" spans="1:11" s="2" customFormat="1" ht="12.75">
      <c r="A14" s="3" t="s">
        <v>26</v>
      </c>
      <c r="B14" s="3" t="s">
        <v>14</v>
      </c>
      <c r="C14" s="25">
        <v>799000</v>
      </c>
      <c r="D14" s="25">
        <f t="shared" si="3"/>
        <v>775030</v>
      </c>
      <c r="E14" s="25">
        <f t="shared" si="4"/>
        <v>759050</v>
      </c>
      <c r="F14" s="25">
        <f t="shared" si="5"/>
        <v>775030</v>
      </c>
      <c r="G14" s="25">
        <f t="shared" si="0"/>
        <v>759050</v>
      </c>
      <c r="H14" s="25">
        <f t="shared" si="6"/>
        <v>743070</v>
      </c>
      <c r="I14" s="25">
        <f t="shared" si="1"/>
        <v>759050</v>
      </c>
      <c r="J14" s="25">
        <f t="shared" si="7"/>
        <v>743070</v>
      </c>
      <c r="K14" s="25">
        <f t="shared" si="2"/>
        <v>719100</v>
      </c>
    </row>
    <row r="15" spans="1:11" s="2" customFormat="1" ht="12.75">
      <c r="A15" s="3" t="s">
        <v>25</v>
      </c>
      <c r="B15" s="3" t="s">
        <v>15</v>
      </c>
      <c r="C15" s="25">
        <v>825000</v>
      </c>
      <c r="D15" s="25">
        <f t="shared" si="3"/>
        <v>800250</v>
      </c>
      <c r="E15" s="25">
        <f t="shared" si="4"/>
        <v>783750</v>
      </c>
      <c r="F15" s="25">
        <f t="shared" si="5"/>
        <v>800250</v>
      </c>
      <c r="G15" s="25">
        <f t="shared" si="0"/>
        <v>783750</v>
      </c>
      <c r="H15" s="25">
        <f t="shared" si="6"/>
        <v>767250</v>
      </c>
      <c r="I15" s="25">
        <f t="shared" si="1"/>
        <v>783750</v>
      </c>
      <c r="J15" s="25">
        <f t="shared" si="7"/>
        <v>767250</v>
      </c>
      <c r="K15" s="25">
        <f t="shared" si="2"/>
        <v>742500</v>
      </c>
    </row>
    <row r="16" spans="1:11" s="2" customFormat="1" ht="15" customHeight="1">
      <c r="A16" s="3" t="s">
        <v>0</v>
      </c>
      <c r="B16" s="3" t="s">
        <v>51</v>
      </c>
      <c r="C16" s="25">
        <v>940000</v>
      </c>
      <c r="D16" s="25">
        <f t="shared" si="3"/>
        <v>911800</v>
      </c>
      <c r="E16" s="25">
        <f t="shared" si="4"/>
        <v>893000</v>
      </c>
      <c r="F16" s="25">
        <f t="shared" si="5"/>
        <v>911800</v>
      </c>
      <c r="G16" s="25">
        <f t="shared" si="0"/>
        <v>893000</v>
      </c>
      <c r="H16" s="25">
        <f t="shared" si="6"/>
        <v>874200</v>
      </c>
      <c r="I16" s="25">
        <f t="shared" si="1"/>
        <v>893000</v>
      </c>
      <c r="J16" s="25">
        <f t="shared" si="7"/>
        <v>874200</v>
      </c>
      <c r="K16" s="25">
        <f t="shared" si="2"/>
        <v>846000</v>
      </c>
    </row>
    <row r="17" spans="1:11" s="2" customFormat="1" ht="12.75">
      <c r="A17" s="3" t="s">
        <v>22</v>
      </c>
      <c r="B17" s="3" t="s">
        <v>16</v>
      </c>
      <c r="C17" s="25">
        <v>985000</v>
      </c>
      <c r="D17" s="25">
        <f t="shared" si="3"/>
        <v>955450</v>
      </c>
      <c r="E17" s="25">
        <f t="shared" si="4"/>
        <v>935750</v>
      </c>
      <c r="F17" s="25">
        <f t="shared" si="5"/>
        <v>955450</v>
      </c>
      <c r="G17" s="31">
        <f t="shared" si="0"/>
        <v>935750</v>
      </c>
      <c r="H17" s="25">
        <f t="shared" si="6"/>
        <v>916050</v>
      </c>
      <c r="I17" s="31">
        <f t="shared" si="1"/>
        <v>935750</v>
      </c>
      <c r="J17" s="25">
        <f t="shared" si="7"/>
        <v>916050</v>
      </c>
      <c r="K17" s="31">
        <f t="shared" si="2"/>
        <v>886500</v>
      </c>
    </row>
    <row r="18" spans="1:11" s="2" customFormat="1" ht="12.75">
      <c r="A18" s="3" t="s">
        <v>65</v>
      </c>
      <c r="B18" s="3" t="s">
        <v>17</v>
      </c>
      <c r="C18" s="25">
        <v>930000</v>
      </c>
      <c r="D18" s="25">
        <f t="shared" si="3"/>
        <v>902100</v>
      </c>
      <c r="E18" s="25">
        <f t="shared" si="4"/>
        <v>883500</v>
      </c>
      <c r="F18" s="25">
        <f t="shared" si="5"/>
        <v>902100</v>
      </c>
      <c r="G18" s="31">
        <f t="shared" si="0"/>
        <v>883500</v>
      </c>
      <c r="H18" s="25">
        <f t="shared" si="6"/>
        <v>864900</v>
      </c>
      <c r="I18" s="31">
        <f t="shared" si="1"/>
        <v>883500</v>
      </c>
      <c r="J18" s="25">
        <f t="shared" si="7"/>
        <v>864900</v>
      </c>
      <c r="K18" s="31">
        <f t="shared" si="2"/>
        <v>837000</v>
      </c>
    </row>
    <row r="19" spans="1:11" s="2" customFormat="1" ht="12.75">
      <c r="A19" s="3" t="s">
        <v>23</v>
      </c>
      <c r="B19" s="3" t="s">
        <v>18</v>
      </c>
      <c r="C19" s="25">
        <v>830000</v>
      </c>
      <c r="D19" s="25">
        <f t="shared" si="3"/>
        <v>805100</v>
      </c>
      <c r="E19" s="25">
        <f t="shared" si="4"/>
        <v>788500</v>
      </c>
      <c r="F19" s="25">
        <f t="shared" si="5"/>
        <v>805100</v>
      </c>
      <c r="G19" s="31">
        <f t="shared" si="0"/>
        <v>788500</v>
      </c>
      <c r="H19" s="25">
        <f t="shared" si="6"/>
        <v>771900</v>
      </c>
      <c r="I19" s="31">
        <f t="shared" si="1"/>
        <v>788500</v>
      </c>
      <c r="J19" s="25">
        <f t="shared" si="7"/>
        <v>771900</v>
      </c>
      <c r="K19" s="31">
        <f t="shared" si="2"/>
        <v>747000</v>
      </c>
    </row>
    <row r="20" spans="1:11" s="2" customFormat="1" ht="12.75">
      <c r="A20" s="3" t="s">
        <v>64</v>
      </c>
      <c r="B20" s="3" t="s">
        <v>19</v>
      </c>
      <c r="C20" s="25">
        <v>1045000</v>
      </c>
      <c r="D20" s="25">
        <f t="shared" si="3"/>
        <v>1013650</v>
      </c>
      <c r="E20" s="25">
        <f t="shared" si="4"/>
        <v>992750</v>
      </c>
      <c r="F20" s="25">
        <f t="shared" si="5"/>
        <v>1013650</v>
      </c>
      <c r="G20" s="31">
        <f t="shared" si="0"/>
        <v>992750</v>
      </c>
      <c r="H20" s="25">
        <f t="shared" si="6"/>
        <v>971850</v>
      </c>
      <c r="I20" s="31">
        <f t="shared" si="1"/>
        <v>992750</v>
      </c>
      <c r="J20" s="25">
        <f t="shared" si="7"/>
        <v>971850</v>
      </c>
      <c r="K20" s="31">
        <f t="shared" si="2"/>
        <v>940500</v>
      </c>
    </row>
    <row r="21" spans="1:11" s="2" customFormat="1" ht="12.75">
      <c r="A21" s="3" t="s">
        <v>67</v>
      </c>
      <c r="B21" s="3" t="s">
        <v>20</v>
      </c>
      <c r="C21" s="25">
        <v>995000</v>
      </c>
      <c r="D21" s="25">
        <f t="shared" si="3"/>
        <v>965150</v>
      </c>
      <c r="E21" s="25">
        <f t="shared" si="4"/>
        <v>945250</v>
      </c>
      <c r="F21" s="25">
        <f t="shared" si="5"/>
        <v>965150</v>
      </c>
      <c r="G21" s="31">
        <f t="shared" si="0"/>
        <v>945250</v>
      </c>
      <c r="H21" s="25">
        <f t="shared" si="6"/>
        <v>925350</v>
      </c>
      <c r="I21" s="31">
        <f t="shared" si="1"/>
        <v>945250</v>
      </c>
      <c r="J21" s="25">
        <f t="shared" si="7"/>
        <v>925350</v>
      </c>
      <c r="K21" s="31">
        <f t="shared" si="2"/>
        <v>895500</v>
      </c>
    </row>
    <row r="22" spans="1:11" s="2" customFormat="1" ht="14.25" customHeight="1">
      <c r="A22" s="3" t="s">
        <v>66</v>
      </c>
      <c r="B22" s="3" t="s">
        <v>21</v>
      </c>
      <c r="C22" s="25">
        <v>910000</v>
      </c>
      <c r="D22" s="25">
        <f t="shared" si="3"/>
        <v>882700</v>
      </c>
      <c r="E22" s="25">
        <f t="shared" si="4"/>
        <v>864500</v>
      </c>
      <c r="F22" s="25">
        <f t="shared" si="5"/>
        <v>882700</v>
      </c>
      <c r="G22" s="31">
        <f t="shared" si="0"/>
        <v>864500</v>
      </c>
      <c r="H22" s="25">
        <f t="shared" si="6"/>
        <v>846300</v>
      </c>
      <c r="I22" s="31">
        <f t="shared" si="1"/>
        <v>864500</v>
      </c>
      <c r="J22" s="25">
        <f t="shared" si="7"/>
        <v>846300</v>
      </c>
      <c r="K22" s="31">
        <f t="shared" si="2"/>
        <v>819000</v>
      </c>
    </row>
    <row r="23" spans="1:11" s="2" customFormat="1" ht="12.75">
      <c r="A23" s="3" t="s">
        <v>28</v>
      </c>
      <c r="B23" s="3" t="s">
        <v>54</v>
      </c>
      <c r="C23" s="25">
        <v>777000</v>
      </c>
      <c r="D23" s="25">
        <f t="shared" si="3"/>
        <v>753690</v>
      </c>
      <c r="E23" s="25">
        <f t="shared" si="4"/>
        <v>738150</v>
      </c>
      <c r="F23" s="25">
        <f t="shared" si="5"/>
        <v>753690</v>
      </c>
      <c r="G23" s="25">
        <f t="shared" si="0"/>
        <v>738150</v>
      </c>
      <c r="H23" s="25">
        <f t="shared" si="6"/>
        <v>722610</v>
      </c>
      <c r="I23" s="25">
        <f t="shared" si="1"/>
        <v>738150</v>
      </c>
      <c r="J23" s="25">
        <f t="shared" si="7"/>
        <v>722610</v>
      </c>
      <c r="K23" s="25">
        <f t="shared" si="2"/>
        <v>699300</v>
      </c>
    </row>
    <row r="24" spans="1:11" s="2" customFormat="1" ht="25.5">
      <c r="A24" s="3" t="s">
        <v>71</v>
      </c>
      <c r="B24" s="3" t="s">
        <v>29</v>
      </c>
      <c r="C24" s="25">
        <v>279000</v>
      </c>
      <c r="D24" s="25">
        <f t="shared" si="3"/>
        <v>270630</v>
      </c>
      <c r="E24" s="25">
        <f t="shared" si="4"/>
        <v>265050</v>
      </c>
      <c r="F24" s="25">
        <f t="shared" si="5"/>
        <v>270630</v>
      </c>
      <c r="G24" s="25">
        <f t="shared" si="0"/>
        <v>265050</v>
      </c>
      <c r="H24" s="25">
        <f t="shared" si="6"/>
        <v>259470</v>
      </c>
      <c r="I24" s="25">
        <f t="shared" si="1"/>
        <v>265050</v>
      </c>
      <c r="J24" s="25">
        <f t="shared" si="7"/>
        <v>259470</v>
      </c>
      <c r="K24" s="25">
        <f t="shared" si="2"/>
        <v>251100</v>
      </c>
    </row>
    <row r="25" spans="1:11" s="2" customFormat="1" ht="12.75">
      <c r="A25" s="3" t="s">
        <v>69</v>
      </c>
      <c r="B25" s="3" t="s">
        <v>30</v>
      </c>
      <c r="C25" s="25">
        <v>615000</v>
      </c>
      <c r="D25" s="25">
        <f t="shared" si="3"/>
        <v>596550</v>
      </c>
      <c r="E25" s="25">
        <f t="shared" si="4"/>
        <v>584250</v>
      </c>
      <c r="F25" s="25">
        <f t="shared" si="5"/>
        <v>596550</v>
      </c>
      <c r="G25" s="31">
        <f t="shared" si="0"/>
        <v>584250</v>
      </c>
      <c r="H25" s="25">
        <f t="shared" si="6"/>
        <v>571950</v>
      </c>
      <c r="I25" s="31">
        <f t="shared" si="1"/>
        <v>584250</v>
      </c>
      <c r="J25" s="25">
        <f t="shared" si="7"/>
        <v>571950</v>
      </c>
      <c r="K25" s="31">
        <f t="shared" si="2"/>
        <v>553500</v>
      </c>
    </row>
    <row r="26" spans="1:11" s="2" customFormat="1" ht="12.75">
      <c r="A26" s="3" t="s">
        <v>70</v>
      </c>
      <c r="B26" s="3" t="s">
        <v>31</v>
      </c>
      <c r="C26" s="25">
        <v>998000</v>
      </c>
      <c r="D26" s="25">
        <f t="shared" si="3"/>
        <v>968060</v>
      </c>
      <c r="E26" s="25">
        <f t="shared" si="4"/>
        <v>948100</v>
      </c>
      <c r="F26" s="25">
        <f t="shared" si="5"/>
        <v>968060</v>
      </c>
      <c r="G26" s="31">
        <f t="shared" si="0"/>
        <v>948100</v>
      </c>
      <c r="H26" s="25">
        <f t="shared" si="6"/>
        <v>928140</v>
      </c>
      <c r="I26" s="31">
        <f t="shared" si="1"/>
        <v>948100</v>
      </c>
      <c r="J26" s="25">
        <f t="shared" si="7"/>
        <v>928140</v>
      </c>
      <c r="K26" s="31">
        <f t="shared" si="2"/>
        <v>898200</v>
      </c>
    </row>
    <row r="27" spans="1:11" ht="12.75">
      <c r="A27" s="3" t="s">
        <v>72</v>
      </c>
      <c r="B27" s="3" t="s">
        <v>32</v>
      </c>
      <c r="C27" s="25">
        <v>343000</v>
      </c>
      <c r="D27" s="25">
        <f t="shared" si="3"/>
        <v>332710</v>
      </c>
      <c r="E27" s="25">
        <f t="shared" si="4"/>
        <v>325850</v>
      </c>
      <c r="F27" s="25">
        <f t="shared" si="5"/>
        <v>332710</v>
      </c>
      <c r="G27" s="31">
        <f t="shared" si="0"/>
        <v>325850</v>
      </c>
      <c r="H27" s="25">
        <f t="shared" si="6"/>
        <v>318990</v>
      </c>
      <c r="I27" s="31">
        <f t="shared" si="1"/>
        <v>325850</v>
      </c>
      <c r="J27" s="25">
        <f t="shared" si="7"/>
        <v>318990</v>
      </c>
      <c r="K27" s="31">
        <f t="shared" si="2"/>
        <v>308700</v>
      </c>
    </row>
    <row r="28" spans="1:11" ht="12.75">
      <c r="A28" s="3" t="s">
        <v>73</v>
      </c>
      <c r="B28" s="3" t="s">
        <v>33</v>
      </c>
      <c r="C28" s="25">
        <v>343000</v>
      </c>
      <c r="D28" s="25">
        <f t="shared" si="3"/>
        <v>332710</v>
      </c>
      <c r="E28" s="25">
        <f t="shared" si="4"/>
        <v>325850</v>
      </c>
      <c r="F28" s="25">
        <f t="shared" si="5"/>
        <v>332710</v>
      </c>
      <c r="G28" s="31">
        <f t="shared" si="0"/>
        <v>325850</v>
      </c>
      <c r="H28" s="25">
        <f t="shared" si="6"/>
        <v>318990</v>
      </c>
      <c r="I28" s="31">
        <f t="shared" si="1"/>
        <v>325850</v>
      </c>
      <c r="J28" s="25">
        <f t="shared" si="7"/>
        <v>318990</v>
      </c>
      <c r="K28" s="31">
        <f t="shared" si="2"/>
        <v>308700</v>
      </c>
    </row>
    <row r="29" spans="1:11" ht="12.75">
      <c r="A29" s="3" t="s">
        <v>74</v>
      </c>
      <c r="B29" s="3" t="s">
        <v>34</v>
      </c>
      <c r="C29" s="25">
        <v>343000</v>
      </c>
      <c r="D29" s="25">
        <f t="shared" si="3"/>
        <v>332710</v>
      </c>
      <c r="E29" s="25">
        <f t="shared" si="4"/>
        <v>325850</v>
      </c>
      <c r="F29" s="25">
        <f t="shared" si="5"/>
        <v>332710</v>
      </c>
      <c r="G29" s="31">
        <f t="shared" si="0"/>
        <v>325850</v>
      </c>
      <c r="H29" s="25">
        <f t="shared" si="6"/>
        <v>318990</v>
      </c>
      <c r="I29" s="31">
        <f t="shared" si="1"/>
        <v>325850</v>
      </c>
      <c r="J29" s="25">
        <f t="shared" si="7"/>
        <v>318990</v>
      </c>
      <c r="K29" s="31">
        <f t="shared" si="2"/>
        <v>308700</v>
      </c>
    </row>
    <row r="30" spans="1:11" ht="12.75">
      <c r="A30" s="3" t="s">
        <v>75</v>
      </c>
      <c r="B30" s="3" t="s">
        <v>35</v>
      </c>
      <c r="C30" s="25">
        <v>444000</v>
      </c>
      <c r="D30" s="25">
        <f t="shared" si="3"/>
        <v>430680</v>
      </c>
      <c r="E30" s="25">
        <f t="shared" si="4"/>
        <v>421800</v>
      </c>
      <c r="F30" s="25">
        <f t="shared" si="5"/>
        <v>430680</v>
      </c>
      <c r="G30" s="31">
        <f t="shared" si="0"/>
        <v>421800</v>
      </c>
      <c r="H30" s="25">
        <f t="shared" si="6"/>
        <v>412920</v>
      </c>
      <c r="I30" s="31">
        <f t="shared" si="1"/>
        <v>421800</v>
      </c>
      <c r="J30" s="25">
        <f t="shared" si="7"/>
        <v>412920</v>
      </c>
      <c r="K30" s="31">
        <f t="shared" si="2"/>
        <v>399600</v>
      </c>
    </row>
    <row r="31" spans="1:11" ht="12.75">
      <c r="A31" s="3" t="s">
        <v>76</v>
      </c>
      <c r="B31" s="3" t="s">
        <v>36</v>
      </c>
      <c r="C31" s="25">
        <v>444000</v>
      </c>
      <c r="D31" s="25">
        <f t="shared" si="3"/>
        <v>430680</v>
      </c>
      <c r="E31" s="25">
        <f t="shared" si="4"/>
        <v>421800</v>
      </c>
      <c r="F31" s="25">
        <f t="shared" si="5"/>
        <v>430680</v>
      </c>
      <c r="G31" s="31">
        <f t="shared" si="0"/>
        <v>421800</v>
      </c>
      <c r="H31" s="25">
        <f t="shared" si="6"/>
        <v>412920</v>
      </c>
      <c r="I31" s="31">
        <f t="shared" si="1"/>
        <v>421800</v>
      </c>
      <c r="J31" s="25">
        <f t="shared" si="7"/>
        <v>412920</v>
      </c>
      <c r="K31" s="31">
        <f t="shared" si="2"/>
        <v>399600</v>
      </c>
    </row>
    <row r="32" spans="1:11" ht="12.75">
      <c r="A32" s="3" t="s">
        <v>77</v>
      </c>
      <c r="B32" s="3" t="s">
        <v>37</v>
      </c>
      <c r="C32" s="25">
        <v>444000</v>
      </c>
      <c r="D32" s="25">
        <f t="shared" si="3"/>
        <v>430680</v>
      </c>
      <c r="E32" s="25">
        <f t="shared" si="4"/>
        <v>421800</v>
      </c>
      <c r="F32" s="25">
        <f t="shared" si="5"/>
        <v>430680</v>
      </c>
      <c r="G32" s="31">
        <f t="shared" si="0"/>
        <v>421800</v>
      </c>
      <c r="H32" s="25">
        <f t="shared" si="6"/>
        <v>412920</v>
      </c>
      <c r="I32" s="31">
        <f t="shared" si="1"/>
        <v>421800</v>
      </c>
      <c r="J32" s="25">
        <f t="shared" si="7"/>
        <v>412920</v>
      </c>
      <c r="K32" s="31">
        <f t="shared" si="2"/>
        <v>399600</v>
      </c>
    </row>
    <row r="33" spans="1:11" ht="12.75">
      <c r="A33" s="3" t="s">
        <v>41</v>
      </c>
      <c r="B33" s="3" t="s">
        <v>38</v>
      </c>
      <c r="C33" s="25">
        <v>12800</v>
      </c>
      <c r="D33" s="25">
        <f t="shared" si="3"/>
        <v>12416</v>
      </c>
      <c r="E33" s="25">
        <f t="shared" si="4"/>
        <v>12160</v>
      </c>
      <c r="F33" s="25">
        <f t="shared" si="5"/>
        <v>12416</v>
      </c>
      <c r="G33" s="31">
        <f t="shared" si="0"/>
        <v>12160</v>
      </c>
      <c r="H33" s="25">
        <f t="shared" si="6"/>
        <v>11904</v>
      </c>
      <c r="I33" s="31">
        <f t="shared" si="1"/>
        <v>12160</v>
      </c>
      <c r="J33" s="25">
        <f t="shared" si="7"/>
        <v>11904</v>
      </c>
      <c r="K33" s="31">
        <f t="shared" si="2"/>
        <v>11520</v>
      </c>
    </row>
    <row r="34" spans="1:11" ht="12.75">
      <c r="A34" s="3" t="s">
        <v>42</v>
      </c>
      <c r="B34" s="3" t="s">
        <v>56</v>
      </c>
      <c r="C34" s="25">
        <v>33700</v>
      </c>
      <c r="D34" s="25">
        <f t="shared" si="3"/>
        <v>32689</v>
      </c>
      <c r="E34" s="25">
        <f t="shared" si="4"/>
        <v>32015</v>
      </c>
      <c r="F34" s="25">
        <f t="shared" si="5"/>
        <v>32689</v>
      </c>
      <c r="G34" s="31">
        <f t="shared" si="0"/>
        <v>32015</v>
      </c>
      <c r="H34" s="25">
        <f t="shared" si="6"/>
        <v>31341</v>
      </c>
      <c r="I34" s="31">
        <f t="shared" si="1"/>
        <v>32015</v>
      </c>
      <c r="J34" s="25">
        <f t="shared" si="7"/>
        <v>31341</v>
      </c>
      <c r="K34" s="31">
        <f t="shared" si="2"/>
        <v>30330</v>
      </c>
    </row>
    <row r="35" spans="1:11" ht="12.75">
      <c r="A35" s="3" t="s">
        <v>41</v>
      </c>
      <c r="B35" s="3" t="s">
        <v>39</v>
      </c>
      <c r="C35" s="25">
        <v>13800</v>
      </c>
      <c r="D35" s="25">
        <f t="shared" si="3"/>
        <v>13386</v>
      </c>
      <c r="E35" s="25">
        <f t="shared" si="4"/>
        <v>13110</v>
      </c>
      <c r="F35" s="25">
        <f t="shared" si="5"/>
        <v>13386</v>
      </c>
      <c r="G35" s="31">
        <f t="shared" si="0"/>
        <v>13110</v>
      </c>
      <c r="H35" s="25">
        <f t="shared" si="6"/>
        <v>12834</v>
      </c>
      <c r="I35" s="31">
        <f t="shared" si="1"/>
        <v>13110</v>
      </c>
      <c r="J35" s="25">
        <f t="shared" si="7"/>
        <v>12834</v>
      </c>
      <c r="K35" s="31">
        <f t="shared" si="2"/>
        <v>12420</v>
      </c>
    </row>
    <row r="36" spans="1:11" ht="12.75">
      <c r="A36" s="3" t="s">
        <v>42</v>
      </c>
      <c r="B36" s="3" t="s">
        <v>57</v>
      </c>
      <c r="C36" s="25">
        <v>33700</v>
      </c>
      <c r="D36" s="25">
        <f t="shared" si="3"/>
        <v>32689</v>
      </c>
      <c r="E36" s="25">
        <f t="shared" si="4"/>
        <v>32015</v>
      </c>
      <c r="F36" s="25">
        <f t="shared" si="5"/>
        <v>32689</v>
      </c>
      <c r="G36" s="31">
        <f t="shared" si="0"/>
        <v>32015</v>
      </c>
      <c r="H36" s="25">
        <f t="shared" si="6"/>
        <v>31341</v>
      </c>
      <c r="I36" s="31">
        <f t="shared" si="1"/>
        <v>32015</v>
      </c>
      <c r="J36" s="25">
        <f t="shared" si="7"/>
        <v>31341</v>
      </c>
      <c r="K36" s="31">
        <f t="shared" si="2"/>
        <v>30330</v>
      </c>
    </row>
    <row r="37" spans="1:11" ht="12.75">
      <c r="A37" s="3" t="s">
        <v>41</v>
      </c>
      <c r="B37" s="3" t="s">
        <v>40</v>
      </c>
      <c r="C37" s="25">
        <v>15800</v>
      </c>
      <c r="D37" s="25">
        <f t="shared" si="3"/>
        <v>15326</v>
      </c>
      <c r="E37" s="25">
        <f t="shared" si="4"/>
        <v>15010</v>
      </c>
      <c r="F37" s="25">
        <f t="shared" si="5"/>
        <v>15326</v>
      </c>
      <c r="G37" s="31">
        <f t="shared" si="0"/>
        <v>15010</v>
      </c>
      <c r="H37" s="25">
        <f t="shared" si="6"/>
        <v>14694</v>
      </c>
      <c r="I37" s="31">
        <f t="shared" si="1"/>
        <v>15010</v>
      </c>
      <c r="J37" s="25">
        <f t="shared" si="7"/>
        <v>14694</v>
      </c>
      <c r="K37" s="31">
        <f t="shared" si="2"/>
        <v>14220</v>
      </c>
    </row>
    <row r="38" spans="1:11" ht="12.75">
      <c r="A38" s="3" t="s">
        <v>42</v>
      </c>
      <c r="B38" s="3" t="s">
        <v>58</v>
      </c>
      <c r="C38" s="25">
        <v>40700</v>
      </c>
      <c r="D38" s="25">
        <f t="shared" si="3"/>
        <v>39479</v>
      </c>
      <c r="E38" s="25">
        <f t="shared" si="4"/>
        <v>38665</v>
      </c>
      <c r="F38" s="25">
        <f t="shared" si="5"/>
        <v>39479</v>
      </c>
      <c r="G38" s="31">
        <f t="shared" si="0"/>
        <v>38665</v>
      </c>
      <c r="H38" s="25">
        <f t="shared" si="6"/>
        <v>37851</v>
      </c>
      <c r="I38" s="31">
        <f t="shared" si="1"/>
        <v>38665</v>
      </c>
      <c r="J38" s="25">
        <f t="shared" si="7"/>
        <v>37851</v>
      </c>
      <c r="K38" s="31">
        <f t="shared" si="2"/>
        <v>36630</v>
      </c>
    </row>
    <row r="39" spans="1:11" s="2" customFormat="1" ht="12.75">
      <c r="A39" s="3" t="s">
        <v>84</v>
      </c>
      <c r="B39" s="3" t="s">
        <v>1</v>
      </c>
      <c r="C39" s="25">
        <v>2470000</v>
      </c>
      <c r="D39" s="25">
        <f t="shared" si="3"/>
        <v>2395900</v>
      </c>
      <c r="E39" s="25">
        <f t="shared" si="4"/>
        <v>2346500</v>
      </c>
      <c r="F39" s="25">
        <f t="shared" si="5"/>
        <v>2395900</v>
      </c>
      <c r="G39" s="25">
        <f t="shared" si="0"/>
        <v>2346500</v>
      </c>
      <c r="H39" s="25">
        <f t="shared" si="6"/>
        <v>2297100</v>
      </c>
      <c r="I39" s="25">
        <f t="shared" si="1"/>
        <v>2346500</v>
      </c>
      <c r="J39" s="25">
        <f t="shared" si="7"/>
        <v>2297100</v>
      </c>
      <c r="K39" s="25">
        <f t="shared" si="2"/>
        <v>2223000</v>
      </c>
    </row>
    <row r="40" spans="1:11" s="2" customFormat="1" ht="12.75">
      <c r="A40" s="3" t="s">
        <v>85</v>
      </c>
      <c r="B40" s="3" t="s">
        <v>80</v>
      </c>
      <c r="C40" s="25">
        <v>2700000</v>
      </c>
      <c r="D40" s="25">
        <f t="shared" si="3"/>
        <v>2619000</v>
      </c>
      <c r="E40" s="25">
        <f t="shared" si="4"/>
        <v>2565000</v>
      </c>
      <c r="F40" s="25">
        <f t="shared" si="5"/>
        <v>2619000</v>
      </c>
      <c r="G40" s="25">
        <f t="shared" si="0"/>
        <v>2565000</v>
      </c>
      <c r="H40" s="25">
        <f t="shared" si="6"/>
        <v>2511000</v>
      </c>
      <c r="I40" s="25">
        <f t="shared" si="1"/>
        <v>2565000</v>
      </c>
      <c r="J40" s="25">
        <f t="shared" si="7"/>
        <v>2511000</v>
      </c>
      <c r="K40" s="25">
        <f t="shared" si="2"/>
        <v>2430000</v>
      </c>
    </row>
    <row r="41" spans="1:11" s="2" customFormat="1" ht="12.75">
      <c r="A41" s="3" t="s">
        <v>68</v>
      </c>
      <c r="B41" s="3" t="s">
        <v>43</v>
      </c>
      <c r="C41" s="25">
        <v>49900</v>
      </c>
      <c r="D41" s="25">
        <f t="shared" si="3"/>
        <v>48403</v>
      </c>
      <c r="E41" s="25">
        <f t="shared" si="4"/>
        <v>47405</v>
      </c>
      <c r="F41" s="25">
        <f t="shared" si="5"/>
        <v>48403</v>
      </c>
      <c r="G41" s="25">
        <f t="shared" si="0"/>
        <v>47405</v>
      </c>
      <c r="H41" s="25">
        <f t="shared" si="6"/>
        <v>46407</v>
      </c>
      <c r="I41" s="25">
        <f t="shared" si="1"/>
        <v>47405</v>
      </c>
      <c r="J41" s="25">
        <f t="shared" si="7"/>
        <v>46407</v>
      </c>
      <c r="K41" s="25">
        <f t="shared" si="2"/>
        <v>44910</v>
      </c>
    </row>
    <row r="42" spans="1:11" s="2" customFormat="1" ht="12.75">
      <c r="A42" s="3" t="s">
        <v>47</v>
      </c>
      <c r="B42" s="3" t="s">
        <v>44</v>
      </c>
      <c r="C42" s="25">
        <v>42800</v>
      </c>
      <c r="D42" s="25">
        <f t="shared" si="3"/>
        <v>41516</v>
      </c>
      <c r="E42" s="25">
        <f t="shared" si="4"/>
        <v>40660</v>
      </c>
      <c r="F42" s="25">
        <f t="shared" si="5"/>
        <v>41516</v>
      </c>
      <c r="G42" s="25">
        <f t="shared" si="0"/>
        <v>40660</v>
      </c>
      <c r="H42" s="25">
        <f t="shared" si="6"/>
        <v>39804</v>
      </c>
      <c r="I42" s="25">
        <f t="shared" si="1"/>
        <v>40660</v>
      </c>
      <c r="J42" s="25">
        <f t="shared" si="7"/>
        <v>39804</v>
      </c>
      <c r="K42" s="25">
        <f t="shared" si="2"/>
        <v>38520</v>
      </c>
    </row>
    <row r="43" spans="1:11" s="2" customFormat="1" ht="12.75">
      <c r="A43" s="3" t="s">
        <v>48</v>
      </c>
      <c r="B43" s="3" t="s">
        <v>45</v>
      </c>
      <c r="C43" s="25">
        <v>3700</v>
      </c>
      <c r="D43" s="25">
        <f t="shared" si="3"/>
        <v>3589</v>
      </c>
      <c r="E43" s="25">
        <f t="shared" si="4"/>
        <v>3515</v>
      </c>
      <c r="F43" s="25">
        <f t="shared" si="5"/>
        <v>3589</v>
      </c>
      <c r="G43" s="25">
        <f t="shared" si="0"/>
        <v>3515</v>
      </c>
      <c r="H43" s="25">
        <f t="shared" si="6"/>
        <v>3441</v>
      </c>
      <c r="I43" s="25">
        <f t="shared" si="1"/>
        <v>3515</v>
      </c>
      <c r="J43" s="25">
        <f t="shared" si="7"/>
        <v>3441</v>
      </c>
      <c r="K43" s="25">
        <f t="shared" si="2"/>
        <v>3330</v>
      </c>
    </row>
    <row r="44" spans="1:11" s="2" customFormat="1" ht="12.75">
      <c r="A44" s="3" t="s">
        <v>49</v>
      </c>
      <c r="B44" s="3" t="s">
        <v>46</v>
      </c>
      <c r="C44" s="25">
        <v>5000</v>
      </c>
      <c r="D44" s="25">
        <f t="shared" si="3"/>
        <v>4850</v>
      </c>
      <c r="E44" s="25">
        <f t="shared" si="4"/>
        <v>4750</v>
      </c>
      <c r="F44" s="25">
        <f t="shared" si="5"/>
        <v>4850</v>
      </c>
      <c r="G44" s="25">
        <f t="shared" si="0"/>
        <v>4750</v>
      </c>
      <c r="H44" s="25">
        <f t="shared" si="6"/>
        <v>4650</v>
      </c>
      <c r="I44" s="25">
        <f t="shared" si="1"/>
        <v>4750</v>
      </c>
      <c r="J44" s="25">
        <f t="shared" si="7"/>
        <v>4650</v>
      </c>
      <c r="K44" s="25">
        <f t="shared" si="2"/>
        <v>4500</v>
      </c>
    </row>
    <row r="45" spans="1:13" ht="24.75" customHeight="1">
      <c r="A45" s="33" t="s">
        <v>62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1" ht="10.5" customHeight="1">
      <c r="A46" s="13"/>
      <c r="D46" s="5"/>
      <c r="E46" s="5"/>
      <c r="F46" s="5"/>
      <c r="G46" s="5"/>
      <c r="H46" s="5"/>
      <c r="I46" s="5"/>
      <c r="J46" s="5"/>
      <c r="K46" s="4"/>
    </row>
    <row r="47" spans="1:11" s="20" customFormat="1" ht="15">
      <c r="A47" s="19"/>
      <c r="D47" s="21"/>
      <c r="E47" s="34" t="s">
        <v>81</v>
      </c>
      <c r="F47" s="34"/>
      <c r="G47" s="34"/>
      <c r="H47" s="34"/>
      <c r="I47" s="34"/>
      <c r="J47" s="24" t="s">
        <v>63</v>
      </c>
      <c r="K47" s="21" t="s">
        <v>52</v>
      </c>
    </row>
    <row r="48" spans="1:11" s="20" customFormat="1" ht="11.25" customHeight="1">
      <c r="A48" s="23"/>
      <c r="D48" s="19"/>
      <c r="E48" s="22"/>
      <c r="F48" s="22"/>
      <c r="G48" s="22"/>
      <c r="H48" s="22"/>
      <c r="I48" s="22"/>
      <c r="J48" s="24"/>
      <c r="K48" s="21"/>
    </row>
    <row r="49" spans="1:11" s="20" customFormat="1" ht="15">
      <c r="A49" s="19"/>
      <c r="D49" s="21"/>
      <c r="E49" s="34" t="s">
        <v>92</v>
      </c>
      <c r="F49" s="34"/>
      <c r="G49" s="34"/>
      <c r="H49" s="34"/>
      <c r="I49" s="34"/>
      <c r="J49" s="24" t="s">
        <v>63</v>
      </c>
      <c r="K49" s="21" t="s">
        <v>53</v>
      </c>
    </row>
  </sheetData>
  <sheetProtection/>
  <autoFilter ref="A10:M45"/>
  <mergeCells count="10">
    <mergeCell ref="C1:H1"/>
    <mergeCell ref="A45:M45"/>
    <mergeCell ref="E47:I47"/>
    <mergeCell ref="E49:I49"/>
    <mergeCell ref="B3:I3"/>
    <mergeCell ref="A7:A9"/>
    <mergeCell ref="B7:B9"/>
    <mergeCell ref="C7:E7"/>
    <mergeCell ref="F7:H7"/>
    <mergeCell ref="I7:K7"/>
  </mergeCells>
  <printOptions/>
  <pageMargins left="0" right="0" top="0" bottom="0" header="0" footer="0"/>
  <pageSetup fitToHeight="2" fitToWidth="1" horizontalDpi="600" verticalDpi="600" orientation="landscape" paperSize="9" scale="72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otk1</cp:lastModifiedBy>
  <cp:lastPrinted>2016-02-02T06:45:23Z</cp:lastPrinted>
  <dcterms:created xsi:type="dcterms:W3CDTF">2014-10-03T09:16:58Z</dcterms:created>
  <dcterms:modified xsi:type="dcterms:W3CDTF">2016-03-18T12:00:11Z</dcterms:modified>
  <cp:category/>
  <cp:version/>
  <cp:contentType/>
  <cp:contentStatus/>
</cp:coreProperties>
</file>