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ирилл\Desktop\Новый прайс\"/>
    </mc:Choice>
  </mc:AlternateContent>
  <bookViews>
    <workbookView xWindow="0" yWindow="0" windowWidth="23970" windowHeight="9570"/>
  </bookViews>
  <sheets>
    <sheet name="Прайс" sheetId="27" r:id="rId1"/>
    <sheet name="Скидки конечникам" sheetId="28" r:id="rId2"/>
  </sheets>
  <definedNames>
    <definedName name="_xlnm._FilterDatabase" localSheetId="1" hidden="1">'Скидки конечникам'!$A$13:$M$61</definedName>
    <definedName name="_xlnm.Print_Titles" localSheetId="0">Прайс!$10:$10</definedName>
    <definedName name="_xlnm.Print_Titles" localSheetId="1">'Скидки конечникам'!$7:$9</definedName>
    <definedName name="_xlnm.Print_Area" localSheetId="1">'Скидки конечникам'!$A$1:$M$65</definedName>
  </definedNames>
  <calcPr calcId="162913"/>
</workbook>
</file>

<file path=xl/calcChain.xml><?xml version="1.0" encoding="utf-8"?>
<calcChain xmlns="http://schemas.openxmlformats.org/spreadsheetml/2006/main">
  <c r="K60" i="28" l="1"/>
  <c r="J60" i="28"/>
  <c r="I60" i="28"/>
  <c r="H60" i="28"/>
  <c r="G60" i="28"/>
  <c r="F60" i="28"/>
  <c r="E60" i="28"/>
  <c r="D60" i="28"/>
  <c r="K59" i="28"/>
  <c r="J59" i="28"/>
  <c r="I59" i="28"/>
  <c r="H59" i="28"/>
  <c r="G59" i="28"/>
  <c r="F59" i="28"/>
  <c r="E59" i="28"/>
  <c r="D59" i="28"/>
  <c r="K58" i="28"/>
  <c r="J58" i="28"/>
  <c r="I58" i="28"/>
  <c r="H58" i="28"/>
  <c r="G58" i="28"/>
  <c r="F58" i="28"/>
  <c r="E58" i="28"/>
  <c r="D58" i="28"/>
  <c r="K57" i="28"/>
  <c r="J57" i="28"/>
  <c r="I57" i="28"/>
  <c r="H57" i="28"/>
  <c r="G57" i="28"/>
  <c r="F57" i="28"/>
  <c r="E57" i="28"/>
  <c r="D57" i="28"/>
  <c r="K56" i="28"/>
  <c r="J56" i="28"/>
  <c r="I56" i="28"/>
  <c r="H56" i="28"/>
  <c r="G56" i="28"/>
  <c r="F56" i="28"/>
  <c r="E56" i="28"/>
  <c r="D56" i="28"/>
  <c r="K55" i="28"/>
  <c r="J55" i="28"/>
  <c r="I55" i="28"/>
  <c r="H55" i="28"/>
  <c r="G55" i="28"/>
  <c r="F55" i="28"/>
  <c r="E55" i="28"/>
  <c r="D55" i="28"/>
  <c r="K54" i="28"/>
  <c r="J54" i="28"/>
  <c r="I54" i="28"/>
  <c r="H54" i="28"/>
  <c r="G54" i="28"/>
  <c r="F54" i="28"/>
  <c r="E54" i="28"/>
  <c r="D54" i="28"/>
  <c r="K53" i="28"/>
  <c r="J53" i="28"/>
  <c r="I53" i="28"/>
  <c r="H53" i="28"/>
  <c r="G53" i="28"/>
  <c r="F53" i="28"/>
  <c r="E53" i="28"/>
  <c r="D53" i="28"/>
  <c r="K52" i="28"/>
  <c r="J52" i="28"/>
  <c r="I52" i="28"/>
  <c r="H52" i="28"/>
  <c r="G52" i="28"/>
  <c r="F52" i="28"/>
  <c r="E52" i="28"/>
  <c r="D52" i="28"/>
  <c r="K51" i="28"/>
  <c r="J51" i="28"/>
  <c r="I51" i="28"/>
  <c r="H51" i="28"/>
  <c r="G51" i="28"/>
  <c r="F51" i="28"/>
  <c r="E51" i="28"/>
  <c r="D51" i="28"/>
  <c r="K50" i="28"/>
  <c r="J50" i="28"/>
  <c r="I50" i="28"/>
  <c r="H50" i="28"/>
  <c r="G50" i="28"/>
  <c r="F50" i="28"/>
  <c r="E50" i="28"/>
  <c r="D50" i="28"/>
  <c r="K49" i="28"/>
  <c r="J49" i="28"/>
  <c r="I49" i="28"/>
  <c r="H49" i="28"/>
  <c r="G49" i="28"/>
  <c r="F49" i="28"/>
  <c r="E49" i="28"/>
  <c r="D49" i="28"/>
  <c r="K48" i="28"/>
  <c r="J48" i="28"/>
  <c r="I48" i="28"/>
  <c r="H48" i="28"/>
  <c r="G48" i="28"/>
  <c r="F48" i="28"/>
  <c r="E48" i="28"/>
  <c r="D48" i="28"/>
  <c r="K47" i="28"/>
  <c r="J47" i="28"/>
  <c r="I47" i="28"/>
  <c r="H47" i="28"/>
  <c r="G47" i="28"/>
  <c r="F47" i="28"/>
  <c r="E47" i="28"/>
  <c r="D47" i="28"/>
  <c r="K46" i="28"/>
  <c r="J46" i="28"/>
  <c r="I46" i="28"/>
  <c r="H46" i="28"/>
  <c r="G46" i="28"/>
  <c r="F46" i="28"/>
  <c r="E46" i="28"/>
  <c r="D46" i="28"/>
  <c r="K45" i="28"/>
  <c r="J45" i="28"/>
  <c r="I45" i="28"/>
  <c r="H45" i="28"/>
  <c r="G45" i="28"/>
  <c r="F45" i="28"/>
  <c r="E45" i="28"/>
  <c r="D45" i="28"/>
  <c r="K44" i="28"/>
  <c r="J44" i="28"/>
  <c r="I44" i="28"/>
  <c r="H44" i="28"/>
  <c r="G44" i="28"/>
  <c r="F44" i="28"/>
  <c r="E44" i="28"/>
  <c r="D44" i="28"/>
  <c r="K43" i="28"/>
  <c r="J43" i="28"/>
  <c r="I43" i="28"/>
  <c r="H43" i="28"/>
  <c r="G43" i="28"/>
  <c r="F43" i="28"/>
  <c r="E43" i="28"/>
  <c r="D43" i="28"/>
  <c r="K42" i="28"/>
  <c r="J42" i="28"/>
  <c r="I42" i="28"/>
  <c r="H42" i="28"/>
  <c r="G42" i="28"/>
  <c r="F42" i="28"/>
  <c r="E42" i="28"/>
  <c r="D42" i="28"/>
  <c r="K41" i="28"/>
  <c r="J41" i="28"/>
  <c r="I41" i="28"/>
  <c r="H41" i="28"/>
  <c r="G41" i="28"/>
  <c r="F41" i="28"/>
  <c r="E41" i="28"/>
  <c r="D41" i="28"/>
  <c r="K40" i="28"/>
  <c r="J40" i="28"/>
  <c r="I40" i="28"/>
  <c r="H40" i="28"/>
  <c r="G40" i="28"/>
  <c r="F40" i="28"/>
  <c r="E40" i="28"/>
  <c r="D40" i="28"/>
  <c r="K39" i="28"/>
  <c r="J39" i="28"/>
  <c r="I39" i="28"/>
  <c r="H39" i="28"/>
  <c r="G39" i="28"/>
  <c r="F39" i="28"/>
  <c r="E39" i="28"/>
  <c r="D39" i="28"/>
  <c r="K38" i="28"/>
  <c r="J38" i="28"/>
  <c r="I38" i="28"/>
  <c r="H38" i="28"/>
  <c r="G38" i="28"/>
  <c r="F38" i="28"/>
  <c r="E38" i="28"/>
  <c r="D38" i="28"/>
  <c r="K37" i="28"/>
  <c r="J37" i="28"/>
  <c r="I37" i="28"/>
  <c r="H37" i="28"/>
  <c r="G37" i="28"/>
  <c r="F37" i="28"/>
  <c r="E37" i="28"/>
  <c r="D37" i="28"/>
  <c r="K36" i="28"/>
  <c r="J36" i="28"/>
  <c r="I36" i="28"/>
  <c r="H36" i="28"/>
  <c r="G36" i="28"/>
  <c r="F36" i="28"/>
  <c r="E36" i="28"/>
  <c r="D36" i="28"/>
  <c r="K35" i="28"/>
  <c r="J35" i="28"/>
  <c r="I35" i="28"/>
  <c r="H35" i="28"/>
  <c r="G35" i="28"/>
  <c r="F35" i="28"/>
  <c r="E35" i="28"/>
  <c r="D35" i="28"/>
  <c r="K34" i="28"/>
  <c r="J34" i="28"/>
  <c r="I34" i="28"/>
  <c r="H34" i="28"/>
  <c r="G34" i="28"/>
  <c r="F34" i="28"/>
  <c r="E34" i="28"/>
  <c r="D34" i="28"/>
  <c r="K33" i="28"/>
  <c r="J33" i="28"/>
  <c r="I33" i="28"/>
  <c r="H33" i="28"/>
  <c r="G33" i="28"/>
  <c r="F33" i="28"/>
  <c r="E33" i="28"/>
  <c r="D33" i="28"/>
  <c r="K32" i="28"/>
  <c r="J32" i="28"/>
  <c r="I32" i="28"/>
  <c r="H32" i="28"/>
  <c r="G32" i="28"/>
  <c r="F32" i="28"/>
  <c r="E32" i="28"/>
  <c r="D32" i="28"/>
  <c r="K31" i="28"/>
  <c r="J31" i="28"/>
  <c r="I31" i="28"/>
  <c r="H31" i="28"/>
  <c r="G31" i="28"/>
  <c r="F31" i="28"/>
  <c r="E31" i="28"/>
  <c r="D31" i="28"/>
  <c r="K30" i="28"/>
  <c r="J30" i="28"/>
  <c r="I30" i="28"/>
  <c r="H30" i="28"/>
  <c r="G30" i="28"/>
  <c r="F30" i="28"/>
  <c r="E30" i="28"/>
  <c r="D30" i="28"/>
  <c r="K29" i="28"/>
  <c r="J29" i="28"/>
  <c r="I29" i="28"/>
  <c r="H29" i="28"/>
  <c r="G29" i="28"/>
  <c r="F29" i="28"/>
  <c r="E29" i="28"/>
  <c r="D29" i="28"/>
  <c r="K28" i="28"/>
  <c r="J28" i="28"/>
  <c r="I28" i="28"/>
  <c r="H28" i="28"/>
  <c r="G28" i="28"/>
  <c r="F28" i="28"/>
  <c r="E28" i="28"/>
  <c r="D28" i="28"/>
  <c r="K27" i="28"/>
  <c r="J27" i="28"/>
  <c r="I27" i="28"/>
  <c r="H27" i="28"/>
  <c r="G27" i="28"/>
  <c r="F27" i="28"/>
  <c r="E27" i="28"/>
  <c r="D27" i="28"/>
  <c r="K26" i="28"/>
  <c r="J26" i="28"/>
  <c r="I26" i="28"/>
  <c r="H26" i="28"/>
  <c r="G26" i="28"/>
  <c r="F26" i="28"/>
  <c r="E26" i="28"/>
  <c r="D26" i="28"/>
  <c r="K25" i="28"/>
  <c r="J25" i="28"/>
  <c r="I25" i="28"/>
  <c r="H25" i="28"/>
  <c r="G25" i="28"/>
  <c r="F25" i="28"/>
  <c r="E25" i="28"/>
  <c r="D25" i="28"/>
  <c r="K24" i="28"/>
  <c r="J24" i="28"/>
  <c r="I24" i="28"/>
  <c r="H24" i="28"/>
  <c r="G24" i="28"/>
  <c r="F24" i="28"/>
  <c r="E24" i="28"/>
  <c r="D24" i="28"/>
  <c r="K23" i="28"/>
  <c r="J23" i="28"/>
  <c r="I23" i="28"/>
  <c r="H23" i="28"/>
  <c r="G23" i="28"/>
  <c r="F23" i="28"/>
  <c r="E23" i="28"/>
  <c r="D23" i="28"/>
  <c r="K22" i="28"/>
  <c r="J22" i="28"/>
  <c r="I22" i="28"/>
  <c r="H22" i="28"/>
  <c r="G22" i="28"/>
  <c r="F22" i="28"/>
  <c r="E22" i="28"/>
  <c r="D22" i="28"/>
  <c r="K21" i="28"/>
  <c r="J21" i="28"/>
  <c r="I21" i="28"/>
  <c r="H21" i="28"/>
  <c r="G21" i="28"/>
  <c r="F21" i="28"/>
  <c r="E21" i="28"/>
  <c r="D21" i="28"/>
  <c r="K20" i="28"/>
  <c r="J20" i="28"/>
  <c r="I20" i="28"/>
  <c r="H20" i="28"/>
  <c r="G20" i="28"/>
  <c r="F20" i="28"/>
  <c r="E20" i="28"/>
  <c r="D20" i="28"/>
  <c r="K19" i="28"/>
  <c r="J19" i="28"/>
  <c r="I19" i="28"/>
  <c r="H19" i="28"/>
  <c r="G19" i="28"/>
  <c r="F19" i="28"/>
  <c r="E19" i="28"/>
  <c r="D19" i="28"/>
  <c r="K18" i="28"/>
  <c r="J18" i="28"/>
  <c r="I18" i="28"/>
  <c r="H18" i="28"/>
  <c r="G18" i="28"/>
  <c r="F18" i="28"/>
  <c r="E18" i="28"/>
  <c r="D18" i="28"/>
  <c r="K17" i="28"/>
  <c r="J17" i="28"/>
  <c r="I17" i="28"/>
  <c r="H17" i="28"/>
  <c r="G17" i="28"/>
  <c r="F17" i="28"/>
  <c r="E17" i="28"/>
  <c r="D17" i="28"/>
  <c r="K16" i="28"/>
  <c r="J16" i="28"/>
  <c r="I16" i="28"/>
  <c r="H16" i="28"/>
  <c r="G16" i="28"/>
  <c r="F16" i="28"/>
  <c r="E16" i="28"/>
  <c r="D16" i="28"/>
  <c r="K15" i="28"/>
  <c r="J15" i="28"/>
  <c r="I15" i="28"/>
  <c r="H15" i="28"/>
  <c r="G15" i="28"/>
  <c r="F15" i="28"/>
  <c r="E15" i="28"/>
  <c r="D15" i="28"/>
  <c r="K14" i="28"/>
  <c r="J14" i="28"/>
  <c r="I14" i="28"/>
  <c r="H14" i="28"/>
  <c r="G14" i="28"/>
  <c r="F14" i="28"/>
  <c r="E14" i="28"/>
  <c r="D14" i="28"/>
  <c r="K13" i="28"/>
  <c r="J13" i="28"/>
  <c r="I13" i="28"/>
  <c r="H13" i="28"/>
  <c r="G13" i="28"/>
  <c r="F13" i="28"/>
  <c r="E13" i="28"/>
  <c r="D13" i="28"/>
  <c r="K12" i="28"/>
  <c r="J12" i="28"/>
  <c r="I12" i="28"/>
  <c r="H12" i="28"/>
  <c r="G12" i="28"/>
  <c r="F12" i="28"/>
  <c r="E12" i="28"/>
  <c r="D12" i="28"/>
  <c r="K11" i="28"/>
  <c r="J11" i="28"/>
  <c r="I11" i="28"/>
  <c r="H11" i="28"/>
  <c r="G11" i="28"/>
  <c r="F11" i="28"/>
  <c r="E11" i="28"/>
  <c r="D11" i="28"/>
  <c r="K10" i="28"/>
  <c r="J10" i="28"/>
  <c r="I10" i="28"/>
  <c r="H10" i="28"/>
  <c r="G10" i="28"/>
  <c r="F10" i="28"/>
  <c r="E10" i="28"/>
  <c r="D10" i="28"/>
</calcChain>
</file>

<file path=xl/sharedStrings.xml><?xml version="1.0" encoding="utf-8"?>
<sst xmlns="http://schemas.openxmlformats.org/spreadsheetml/2006/main" count="253" uniqueCount="168">
  <si>
    <t>Наименование</t>
  </si>
  <si>
    <t xml:space="preserve">"Климат-Агро 12/24"  </t>
  </si>
  <si>
    <t xml:space="preserve">"Климат-Агро 24/12"  </t>
  </si>
  <si>
    <t xml:space="preserve">"Климат-Агро 24/24"  </t>
  </si>
  <si>
    <t xml:space="preserve">"Климат-Агро 24/24Т"  </t>
  </si>
  <si>
    <t xml:space="preserve">"Климат-Агро 24/36"  </t>
  </si>
  <si>
    <t xml:space="preserve">"Климат-Агро 36/24"  </t>
  </si>
  <si>
    <t>"Ротор-Агро 202Г"</t>
  </si>
  <si>
    <t>"Ротор-Агро 202Д"</t>
  </si>
  <si>
    <t>"Ротор-Агро 202Э"</t>
  </si>
  <si>
    <t>"Ротор-Агро 302Г"</t>
  </si>
  <si>
    <t>"Ротор-Агро 302Д"</t>
  </si>
  <si>
    <t>"Ротор-Агро 302Э"</t>
  </si>
  <si>
    <t xml:space="preserve">СК01-00.00.000 </t>
  </si>
  <si>
    <t xml:space="preserve">ТЗМ11-00.00.000 </t>
  </si>
  <si>
    <t xml:space="preserve">ТЗМ21-00.00.000 </t>
  </si>
  <si>
    <t xml:space="preserve">ХРМ11.00.000-10 АГРО-СЛАЙСЕР 11.10.Т </t>
  </si>
  <si>
    <t xml:space="preserve">ХРМ11.00.000-12 АГРО-СЛАЙСЕР 11.12.Т </t>
  </si>
  <si>
    <t xml:space="preserve">ХРМ11.00.000-14 АГРО-СЛАЙСЕР 11.14.Т </t>
  </si>
  <si>
    <t xml:space="preserve">ХРМ21.00.000-10 АГРО-СЛАЙСЕР 21.10.Т  </t>
  </si>
  <si>
    <t xml:space="preserve">ХРМ21.00.000-12 АГРО-СЛАЙСЕР 21.12.Т  </t>
  </si>
  <si>
    <t xml:space="preserve">ХРМ21.00.000-14 АГРО-СЛАЙСЕР 21.14.Т  </t>
  </si>
  <si>
    <t xml:space="preserve">Шкаф расстойный динамический ШРДм 8/28-00.00.000 </t>
  </si>
  <si>
    <t>Тележка хлебная ТХ101-18.00</t>
  </si>
  <si>
    <t>Тележка хлебная ТХ101-18.01</t>
  </si>
  <si>
    <t>Тележка хлебная ТХ201-18.00</t>
  </si>
  <si>
    <t>Тележка хлебная ТХ201-18.01</t>
  </si>
  <si>
    <t>Тележка хлебная ТХ301-18.00</t>
  </si>
  <si>
    <t>Тележка хлебная ТХ301-18.01</t>
  </si>
  <si>
    <t>Агро-Терм М10Э</t>
  </si>
  <si>
    <t>Рама мясная РМ04-00.00.000</t>
  </si>
  <si>
    <t>Рама мясная РМ02-00.00.000</t>
  </si>
  <si>
    <t>Лоток для рамы Л04.00.00.008</t>
  </si>
  <si>
    <t>Решетка для лотка РК04.00.00.000</t>
  </si>
  <si>
    <t>ООО "Тверской завод пищевого оборудование"</t>
  </si>
  <si>
    <t>"Утверждаю"</t>
  </si>
  <si>
    <t>Генеральный директор ООО "ТвЗПО"</t>
  </si>
  <si>
    <t>_____________С.В. Стариков</t>
  </si>
  <si>
    <t>А.А. Галаев</t>
  </si>
  <si>
    <t>Р.Ю. Коровин</t>
  </si>
  <si>
    <t>МТО11М-00.00.000</t>
  </si>
  <si>
    <t>Агро-Терм М10Г</t>
  </si>
  <si>
    <t>1 заместитель генерального директора</t>
  </si>
  <si>
    <t xml:space="preserve">"Климат-Агро 12/24Т"  </t>
  </si>
  <si>
    <t xml:space="preserve">"Климат-Агро 24/36Т"  </t>
  </si>
  <si>
    <t>"Ротор-Агро 302Д-С"</t>
  </si>
  <si>
    <t>"Ротор-Агро 202Г-С"</t>
  </si>
  <si>
    <t>"Ротор-Агро 202Д-С"</t>
  </si>
  <si>
    <t>"Ротор-Агро 202Э-С"</t>
  </si>
  <si>
    <t>"Ротор-Агро 302Г-С"</t>
  </si>
  <si>
    <t>"Ротор-Агро 302Э-С"</t>
  </si>
  <si>
    <t>Заместитель генерального директора</t>
  </si>
  <si>
    <t xml:space="preserve">Шкаф расстойный  </t>
  </si>
  <si>
    <t>Шкаф расстойный  (туннельный)</t>
  </si>
  <si>
    <t xml:space="preserve">Шкаф расстойный   </t>
  </si>
  <si>
    <t xml:space="preserve">Шкаф расстойный (туннельный)   </t>
  </si>
  <si>
    <t xml:space="preserve">Шкаф расстойный </t>
  </si>
  <si>
    <t>Шкаф расстойный динамический</t>
  </si>
  <si>
    <t xml:space="preserve">Климатическая установка для шкафов расстойных с системой управления КЛИМАТ-АГРО </t>
  </si>
  <si>
    <t xml:space="preserve">Печь ротационная 600х800 мм, газовая </t>
  </si>
  <si>
    <t>Печь ротационная 600х800 мм, газовая с сенсорной панелью управления</t>
  </si>
  <si>
    <t xml:space="preserve">Печь ротационная 600х800 мм, дизельная </t>
  </si>
  <si>
    <t>Печь ротационная 600х800 мм, дизельная с сенсорной панелью управления</t>
  </si>
  <si>
    <t xml:space="preserve">Печь ротационная 600х800 мм, электрическая </t>
  </si>
  <si>
    <t>Печь ротационная 600х800 мм, электрическая с сенсорной панелью управления</t>
  </si>
  <si>
    <t xml:space="preserve">Печь ротационная 600х1100 мм, газовая </t>
  </si>
  <si>
    <t>Печь ротационная 600х1100 мм, газовая с сенсорной панелью управления</t>
  </si>
  <si>
    <t xml:space="preserve">Печь ротационная 600х1100 мм, дизельная </t>
  </si>
  <si>
    <t>Печь ротационная 600х1100 мм, дизельная с сенсорной панелью управления</t>
  </si>
  <si>
    <t xml:space="preserve">Печь ротационная 600х1100 мм, электрическая </t>
  </si>
  <si>
    <t>Печь ротационная 600х1100 мм, электрическая с сенсорной панелью управления</t>
  </si>
  <si>
    <t xml:space="preserve">Тестоокруглитель </t>
  </si>
  <si>
    <t>Тестозакаточная машина АГРО-ФОРМ  11</t>
  </si>
  <si>
    <t>Тестозакаточная машина АГРО-ФОРМ  21</t>
  </si>
  <si>
    <t>Хлеборезательная машина АГРО-СЛАЙСЕР 11.10.Т</t>
  </si>
  <si>
    <t xml:space="preserve">Хлеборезательная машина  АГРО-СЛАЙСЕР 11.12.Т   </t>
  </si>
  <si>
    <t xml:space="preserve">Хлеборезательная машина  АГРО-СЛАЙСЕР 11.14.Т </t>
  </si>
  <si>
    <t>Хлеборезательная машина  АГРО-СЛАЙСЕР 21.10.Т</t>
  </si>
  <si>
    <t xml:space="preserve">Хлеборезательная машина  АГРО-СЛАЙСЕР 21.12.Т   </t>
  </si>
  <si>
    <t>Хлеборезательная машина  АГРО-СЛАЙСЕР 21.14.Т</t>
  </si>
  <si>
    <t xml:space="preserve">Тележка хлебная </t>
  </si>
  <si>
    <t>Тележка хлебная  нерж.</t>
  </si>
  <si>
    <t>Камера мясная для запекания, Электрическая</t>
  </si>
  <si>
    <t>Камера мясная для запекания, Газовая</t>
  </si>
  <si>
    <t>Рама мясная для Агро-Терм М10 (7 уровней)</t>
  </si>
  <si>
    <t xml:space="preserve">Рама колбасная к камере MAUTING (6 уровней) </t>
  </si>
  <si>
    <t xml:space="preserve">Лоток для рамы РМ04/РМ04В  </t>
  </si>
  <si>
    <t xml:space="preserve">Решетка для лотка Л04   </t>
  </si>
  <si>
    <t>Марка</t>
  </si>
  <si>
    <t xml:space="preserve">СК02-00.00.000 </t>
  </si>
  <si>
    <t>"Агро-Слим 24/12"</t>
  </si>
  <si>
    <t>"Агро-Слим 24/24"</t>
  </si>
  <si>
    <t>"Агро-Слим 24/24Т"</t>
  </si>
  <si>
    <t>Шкаф расстойный (туннельный)</t>
  </si>
  <si>
    <t xml:space="preserve">ХРМ01.00.000-12 АГРО-СЛАЙСЕР 01.12.Т </t>
  </si>
  <si>
    <t xml:space="preserve">Хлеборезательная машина  АГРО-СЛАЙСЕР 01.12.Т  </t>
  </si>
  <si>
    <t xml:space="preserve">Хлеборезательная машина  АГРО-СЛАЙСЕР 01.10.Т  </t>
  </si>
  <si>
    <t xml:space="preserve">ХРМ01.00.000-10 АГРО-СЛАЙСЕР 01.10.Т </t>
  </si>
  <si>
    <t xml:space="preserve">Хлеборезательная машина  АГРО-СЛАЙСЕР 01.14.Т  </t>
  </si>
  <si>
    <t xml:space="preserve">ХРМ01.00.000-14 АГРО-СЛАЙСЕР 01.14.Т </t>
  </si>
  <si>
    <t>Устройство раздува пакетов</t>
  </si>
  <si>
    <t>УРП01-00.00.000</t>
  </si>
  <si>
    <t>Прайс  на производимое оборудование</t>
  </si>
  <si>
    <t>Прайс-цена с НДС, руб.</t>
  </si>
  <si>
    <t>Скидки на основную продукцию для конечных потребителей и агентов</t>
  </si>
  <si>
    <t>Действуют с 01.10.2018г.</t>
  </si>
  <si>
    <t>________________ С.В. Стариков</t>
  </si>
  <si>
    <t>Цены указаны с учетом НДС 18%</t>
  </si>
  <si>
    <t>Наименование оборудования</t>
  </si>
  <si>
    <t>Заказ         1 - 2 млн. руб.</t>
  </si>
  <si>
    <t>Заказ                    2 - 3 млн. руб.</t>
  </si>
  <si>
    <t>Заказ               свыше 3 млн. руб.</t>
  </si>
  <si>
    <t>предоплата 50%</t>
  </si>
  <si>
    <t>предоплата 70%</t>
  </si>
  <si>
    <t>предоплата 100%</t>
  </si>
  <si>
    <t xml:space="preserve">Прайс-цена </t>
  </si>
  <si>
    <t xml:space="preserve">Цена с учетом скидки  3%                  </t>
  </si>
  <si>
    <t xml:space="preserve">Цена с учетом скидки  5%                  </t>
  </si>
  <si>
    <t xml:space="preserve">Цена с учетом скидки  7%                  </t>
  </si>
  <si>
    <t xml:space="preserve">Цена с учетом скидки  10%                  </t>
  </si>
  <si>
    <t>Климат-Агро 12/24</t>
  </si>
  <si>
    <t>Климат-Агро 12/24Т</t>
  </si>
  <si>
    <t>Климат-Агро 24/12</t>
  </si>
  <si>
    <t>Климат-Агро 24/24</t>
  </si>
  <si>
    <t>Климат-Агро 24/24Т</t>
  </si>
  <si>
    <t>Климат-Агро 24/36</t>
  </si>
  <si>
    <t>Климат-Агро 24/36Т</t>
  </si>
  <si>
    <t>Климат-Агро 36/24</t>
  </si>
  <si>
    <t xml:space="preserve">Релакс-Агро ШРДм 8/28-00.00.000 </t>
  </si>
  <si>
    <t>СК01-00.00.000</t>
  </si>
  <si>
    <t>Ротор-Агро 202Г</t>
  </si>
  <si>
    <t>Ротор-Агро 202Г-С</t>
  </si>
  <si>
    <t>Ротор-Агро 202Д</t>
  </si>
  <si>
    <t>Ротор-Агро 202Д-С</t>
  </si>
  <si>
    <t>Ротор-Агро 202Э</t>
  </si>
  <si>
    <t>Ротор-Агро 202Э-С</t>
  </si>
  <si>
    <t>Ротор-Агро 302Г</t>
  </si>
  <si>
    <t>Ротор-Агро 302Г-С</t>
  </si>
  <si>
    <t>Ротор-Агро 302Д</t>
  </si>
  <si>
    <t>Ротор-Агро 302Д-С</t>
  </si>
  <si>
    <t>Ротор-Агро 302Э</t>
  </si>
  <si>
    <t>Ротор-Агро 302Э-С</t>
  </si>
  <si>
    <t>ТЗМ11-00.00.000</t>
  </si>
  <si>
    <t>ТЗМ21-00.00.000</t>
  </si>
  <si>
    <t>ХРМ01.00.000-10</t>
  </si>
  <si>
    <t>ХРМ01.00.000-12</t>
  </si>
  <si>
    <t>ХРМ01.00.000-14</t>
  </si>
  <si>
    <t>ХРМ11.00.000-10</t>
  </si>
  <si>
    <t>ХРМ11.00.000-12</t>
  </si>
  <si>
    <t>ХРМ11.00.000-14</t>
  </si>
  <si>
    <t>ХРМ21.00.000-10</t>
  </si>
  <si>
    <t>ХРМ21.00.000-12</t>
  </si>
  <si>
    <t>ХРМ21.00.000-14</t>
  </si>
  <si>
    <t>ТХ101-18.00</t>
  </si>
  <si>
    <t xml:space="preserve">ТХ101-18.01 </t>
  </si>
  <si>
    <t>ТХ201-18.00</t>
  </si>
  <si>
    <t>ТХ201-18.01</t>
  </si>
  <si>
    <t>ТХ301-18.00</t>
  </si>
  <si>
    <t xml:space="preserve">ТХ301-18.01 </t>
  </si>
  <si>
    <t>РМ04-00.00.000</t>
  </si>
  <si>
    <t>РМ02-00.00.000</t>
  </si>
  <si>
    <t>Л04-00.00.008</t>
  </si>
  <si>
    <t>РК04-00.00.000</t>
  </si>
  <si>
    <t>Настоящие цены и скидки не являются публичной офертой и носят информационный характер</t>
  </si>
  <si>
    <t xml:space="preserve">Заместитель генерального директора </t>
  </si>
  <si>
    <t>_________</t>
  </si>
  <si>
    <t xml:space="preserve">1-й Заместитель генерального директора </t>
  </si>
  <si>
    <t>Действует с 01.10.2018г.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</si>
</sst>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indexed="17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5" borderId="1" applyNumberFormat="0" applyAlignment="0" applyProtection="0"/>
    <xf numFmtId="0" fontId="8" fillId="12" borderId="2" applyNumberFormat="0" applyAlignment="0" applyProtection="0"/>
    <xf numFmtId="0" fontId="9" fillId="12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0"/>
    <xf numFmtId="0" fontId="24" fillId="0" borderId="0"/>
    <xf numFmtId="0" fontId="1" fillId="0" borderId="0"/>
  </cellStyleXfs>
  <cellXfs count="53">
    <xf numFmtId="0" fontId="0" fillId="0" borderId="0" xfId="0"/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42" applyFont="1" applyFill="1" applyBorder="1" applyAlignment="1">
      <alignment horizontal="center" vertical="center" wrapText="1"/>
    </xf>
    <xf numFmtId="4" fontId="2" fillId="0" borderId="11" xfId="4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4" fontId="23" fillId="0" borderId="10" xfId="43" applyNumberFormat="1" applyFont="1" applyFill="1" applyBorder="1" applyAlignment="1">
      <alignment horizontal="center" vertical="center" wrapText="1"/>
    </xf>
    <xf numFmtId="4" fontId="23" fillId="0" borderId="10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44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" fillId="0" borderId="11" xfId="43" applyFont="1" applyFill="1" applyBorder="1" applyAlignment="1">
      <alignment horizontal="center" vertical="center" wrapText="1"/>
    </xf>
    <xf numFmtId="0" fontId="2" fillId="0" borderId="12" xfId="43" applyFont="1" applyFill="1" applyBorder="1" applyAlignment="1">
      <alignment horizontal="center" vertical="center" wrapText="1"/>
    </xf>
    <xf numFmtId="0" fontId="2" fillId="0" borderId="13" xfId="4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3" fillId="0" borderId="10" xfId="43" applyNumberFormat="1" applyFont="1" applyFill="1" applyBorder="1" applyAlignment="1">
      <alignment horizontal="center" vertical="center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Обычный_План цены 2" xfId="43"/>
    <cellStyle name="Обычный_План цены_Прайс ТвЗПО ДИЛЕРАМ с НДС с 01.06.15 г.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pane xSplit="2" ySplit="10" topLeftCell="C11" activePane="bottomRight" state="frozen"/>
      <selection activeCell="C62" sqref="C62"/>
      <selection pane="topRight" activeCell="C62" sqref="C62"/>
      <selection pane="bottomLeft" activeCell="C62" sqref="C62"/>
      <selection pane="bottomRight" activeCell="O39" sqref="O39"/>
    </sheetView>
  </sheetViews>
  <sheetFormatPr defaultRowHeight="12.75" x14ac:dyDescent="0.2"/>
  <cols>
    <col min="1" max="1" width="45.7109375" style="8" customWidth="1"/>
    <col min="2" max="2" width="38" style="9" customWidth="1"/>
    <col min="3" max="3" width="14.7109375" style="8" customWidth="1"/>
    <col min="4" max="8" width="0" style="8" hidden="1" customWidth="1"/>
    <col min="9" max="256" width="9.140625" style="8"/>
    <col min="257" max="257" width="45.7109375" style="8" customWidth="1"/>
    <col min="258" max="258" width="38" style="8" customWidth="1"/>
    <col min="259" max="259" width="14.7109375" style="8" customWidth="1"/>
    <col min="260" max="264" width="0" style="8" hidden="1" customWidth="1"/>
    <col min="265" max="512" width="9.140625" style="8"/>
    <col min="513" max="513" width="45.7109375" style="8" customWidth="1"/>
    <col min="514" max="514" width="38" style="8" customWidth="1"/>
    <col min="515" max="515" width="14.7109375" style="8" customWidth="1"/>
    <col min="516" max="520" width="0" style="8" hidden="1" customWidth="1"/>
    <col min="521" max="768" width="9.140625" style="8"/>
    <col min="769" max="769" width="45.7109375" style="8" customWidth="1"/>
    <col min="770" max="770" width="38" style="8" customWidth="1"/>
    <col min="771" max="771" width="14.7109375" style="8" customWidth="1"/>
    <col min="772" max="776" width="0" style="8" hidden="1" customWidth="1"/>
    <col min="777" max="1024" width="9.140625" style="8"/>
    <col min="1025" max="1025" width="45.7109375" style="8" customWidth="1"/>
    <col min="1026" max="1026" width="38" style="8" customWidth="1"/>
    <col min="1027" max="1027" width="14.7109375" style="8" customWidth="1"/>
    <col min="1028" max="1032" width="0" style="8" hidden="1" customWidth="1"/>
    <col min="1033" max="1280" width="9.140625" style="8"/>
    <col min="1281" max="1281" width="45.7109375" style="8" customWidth="1"/>
    <col min="1282" max="1282" width="38" style="8" customWidth="1"/>
    <col min="1283" max="1283" width="14.7109375" style="8" customWidth="1"/>
    <col min="1284" max="1288" width="0" style="8" hidden="1" customWidth="1"/>
    <col min="1289" max="1536" width="9.140625" style="8"/>
    <col min="1537" max="1537" width="45.7109375" style="8" customWidth="1"/>
    <col min="1538" max="1538" width="38" style="8" customWidth="1"/>
    <col min="1539" max="1539" width="14.7109375" style="8" customWidth="1"/>
    <col min="1540" max="1544" width="0" style="8" hidden="1" customWidth="1"/>
    <col min="1545" max="1792" width="9.140625" style="8"/>
    <col min="1793" max="1793" width="45.7109375" style="8" customWidth="1"/>
    <col min="1794" max="1794" width="38" style="8" customWidth="1"/>
    <col min="1795" max="1795" width="14.7109375" style="8" customWidth="1"/>
    <col min="1796" max="1800" width="0" style="8" hidden="1" customWidth="1"/>
    <col min="1801" max="2048" width="9.140625" style="8"/>
    <col min="2049" max="2049" width="45.7109375" style="8" customWidth="1"/>
    <col min="2050" max="2050" width="38" style="8" customWidth="1"/>
    <col min="2051" max="2051" width="14.7109375" style="8" customWidth="1"/>
    <col min="2052" max="2056" width="0" style="8" hidden="1" customWidth="1"/>
    <col min="2057" max="2304" width="9.140625" style="8"/>
    <col min="2305" max="2305" width="45.7109375" style="8" customWidth="1"/>
    <col min="2306" max="2306" width="38" style="8" customWidth="1"/>
    <col min="2307" max="2307" width="14.7109375" style="8" customWidth="1"/>
    <col min="2308" max="2312" width="0" style="8" hidden="1" customWidth="1"/>
    <col min="2313" max="2560" width="9.140625" style="8"/>
    <col min="2561" max="2561" width="45.7109375" style="8" customWidth="1"/>
    <col min="2562" max="2562" width="38" style="8" customWidth="1"/>
    <col min="2563" max="2563" width="14.7109375" style="8" customWidth="1"/>
    <col min="2564" max="2568" width="0" style="8" hidden="1" customWidth="1"/>
    <col min="2569" max="2816" width="9.140625" style="8"/>
    <col min="2817" max="2817" width="45.7109375" style="8" customWidth="1"/>
    <col min="2818" max="2818" width="38" style="8" customWidth="1"/>
    <col min="2819" max="2819" width="14.7109375" style="8" customWidth="1"/>
    <col min="2820" max="2824" width="0" style="8" hidden="1" customWidth="1"/>
    <col min="2825" max="3072" width="9.140625" style="8"/>
    <col min="3073" max="3073" width="45.7109375" style="8" customWidth="1"/>
    <col min="3074" max="3074" width="38" style="8" customWidth="1"/>
    <col min="3075" max="3075" width="14.7109375" style="8" customWidth="1"/>
    <col min="3076" max="3080" width="0" style="8" hidden="1" customWidth="1"/>
    <col min="3081" max="3328" width="9.140625" style="8"/>
    <col min="3329" max="3329" width="45.7109375" style="8" customWidth="1"/>
    <col min="3330" max="3330" width="38" style="8" customWidth="1"/>
    <col min="3331" max="3331" width="14.7109375" style="8" customWidth="1"/>
    <col min="3332" max="3336" width="0" style="8" hidden="1" customWidth="1"/>
    <col min="3337" max="3584" width="9.140625" style="8"/>
    <col min="3585" max="3585" width="45.7109375" style="8" customWidth="1"/>
    <col min="3586" max="3586" width="38" style="8" customWidth="1"/>
    <col min="3587" max="3587" width="14.7109375" style="8" customWidth="1"/>
    <col min="3588" max="3592" width="0" style="8" hidden="1" customWidth="1"/>
    <col min="3593" max="3840" width="9.140625" style="8"/>
    <col min="3841" max="3841" width="45.7109375" style="8" customWidth="1"/>
    <col min="3842" max="3842" width="38" style="8" customWidth="1"/>
    <col min="3843" max="3843" width="14.7109375" style="8" customWidth="1"/>
    <col min="3844" max="3848" width="0" style="8" hidden="1" customWidth="1"/>
    <col min="3849" max="4096" width="9.140625" style="8"/>
    <col min="4097" max="4097" width="45.7109375" style="8" customWidth="1"/>
    <col min="4098" max="4098" width="38" style="8" customWidth="1"/>
    <col min="4099" max="4099" width="14.7109375" style="8" customWidth="1"/>
    <col min="4100" max="4104" width="0" style="8" hidden="1" customWidth="1"/>
    <col min="4105" max="4352" width="9.140625" style="8"/>
    <col min="4353" max="4353" width="45.7109375" style="8" customWidth="1"/>
    <col min="4354" max="4354" width="38" style="8" customWidth="1"/>
    <col min="4355" max="4355" width="14.7109375" style="8" customWidth="1"/>
    <col min="4356" max="4360" width="0" style="8" hidden="1" customWidth="1"/>
    <col min="4361" max="4608" width="9.140625" style="8"/>
    <col min="4609" max="4609" width="45.7109375" style="8" customWidth="1"/>
    <col min="4610" max="4610" width="38" style="8" customWidth="1"/>
    <col min="4611" max="4611" width="14.7109375" style="8" customWidth="1"/>
    <col min="4612" max="4616" width="0" style="8" hidden="1" customWidth="1"/>
    <col min="4617" max="4864" width="9.140625" style="8"/>
    <col min="4865" max="4865" width="45.7109375" style="8" customWidth="1"/>
    <col min="4866" max="4866" width="38" style="8" customWidth="1"/>
    <col min="4867" max="4867" width="14.7109375" style="8" customWidth="1"/>
    <col min="4868" max="4872" width="0" style="8" hidden="1" customWidth="1"/>
    <col min="4873" max="5120" width="9.140625" style="8"/>
    <col min="5121" max="5121" width="45.7109375" style="8" customWidth="1"/>
    <col min="5122" max="5122" width="38" style="8" customWidth="1"/>
    <col min="5123" max="5123" width="14.7109375" style="8" customWidth="1"/>
    <col min="5124" max="5128" width="0" style="8" hidden="1" customWidth="1"/>
    <col min="5129" max="5376" width="9.140625" style="8"/>
    <col min="5377" max="5377" width="45.7109375" style="8" customWidth="1"/>
    <col min="5378" max="5378" width="38" style="8" customWidth="1"/>
    <col min="5379" max="5379" width="14.7109375" style="8" customWidth="1"/>
    <col min="5380" max="5384" width="0" style="8" hidden="1" customWidth="1"/>
    <col min="5385" max="5632" width="9.140625" style="8"/>
    <col min="5633" max="5633" width="45.7109375" style="8" customWidth="1"/>
    <col min="5634" max="5634" width="38" style="8" customWidth="1"/>
    <col min="5635" max="5635" width="14.7109375" style="8" customWidth="1"/>
    <col min="5636" max="5640" width="0" style="8" hidden="1" customWidth="1"/>
    <col min="5641" max="5888" width="9.140625" style="8"/>
    <col min="5889" max="5889" width="45.7109375" style="8" customWidth="1"/>
    <col min="5890" max="5890" width="38" style="8" customWidth="1"/>
    <col min="5891" max="5891" width="14.7109375" style="8" customWidth="1"/>
    <col min="5892" max="5896" width="0" style="8" hidden="1" customWidth="1"/>
    <col min="5897" max="6144" width="9.140625" style="8"/>
    <col min="6145" max="6145" width="45.7109375" style="8" customWidth="1"/>
    <col min="6146" max="6146" width="38" style="8" customWidth="1"/>
    <col min="6147" max="6147" width="14.7109375" style="8" customWidth="1"/>
    <col min="6148" max="6152" width="0" style="8" hidden="1" customWidth="1"/>
    <col min="6153" max="6400" width="9.140625" style="8"/>
    <col min="6401" max="6401" width="45.7109375" style="8" customWidth="1"/>
    <col min="6402" max="6402" width="38" style="8" customWidth="1"/>
    <col min="6403" max="6403" width="14.7109375" style="8" customWidth="1"/>
    <col min="6404" max="6408" width="0" style="8" hidden="1" customWidth="1"/>
    <col min="6409" max="6656" width="9.140625" style="8"/>
    <col min="6657" max="6657" width="45.7109375" style="8" customWidth="1"/>
    <col min="6658" max="6658" width="38" style="8" customWidth="1"/>
    <col min="6659" max="6659" width="14.7109375" style="8" customWidth="1"/>
    <col min="6660" max="6664" width="0" style="8" hidden="1" customWidth="1"/>
    <col min="6665" max="6912" width="9.140625" style="8"/>
    <col min="6913" max="6913" width="45.7109375" style="8" customWidth="1"/>
    <col min="6914" max="6914" width="38" style="8" customWidth="1"/>
    <col min="6915" max="6915" width="14.7109375" style="8" customWidth="1"/>
    <col min="6916" max="6920" width="0" style="8" hidden="1" customWidth="1"/>
    <col min="6921" max="7168" width="9.140625" style="8"/>
    <col min="7169" max="7169" width="45.7109375" style="8" customWidth="1"/>
    <col min="7170" max="7170" width="38" style="8" customWidth="1"/>
    <col min="7171" max="7171" width="14.7109375" style="8" customWidth="1"/>
    <col min="7172" max="7176" width="0" style="8" hidden="1" customWidth="1"/>
    <col min="7177" max="7424" width="9.140625" style="8"/>
    <col min="7425" max="7425" width="45.7109375" style="8" customWidth="1"/>
    <col min="7426" max="7426" width="38" style="8" customWidth="1"/>
    <col min="7427" max="7427" width="14.7109375" style="8" customWidth="1"/>
    <col min="7428" max="7432" width="0" style="8" hidden="1" customWidth="1"/>
    <col min="7433" max="7680" width="9.140625" style="8"/>
    <col min="7681" max="7681" width="45.7109375" style="8" customWidth="1"/>
    <col min="7682" max="7682" width="38" style="8" customWidth="1"/>
    <col min="7683" max="7683" width="14.7109375" style="8" customWidth="1"/>
    <col min="7684" max="7688" width="0" style="8" hidden="1" customWidth="1"/>
    <col min="7689" max="7936" width="9.140625" style="8"/>
    <col min="7937" max="7937" width="45.7109375" style="8" customWidth="1"/>
    <col min="7938" max="7938" width="38" style="8" customWidth="1"/>
    <col min="7939" max="7939" width="14.7109375" style="8" customWidth="1"/>
    <col min="7940" max="7944" width="0" style="8" hidden="1" customWidth="1"/>
    <col min="7945" max="8192" width="9.140625" style="8"/>
    <col min="8193" max="8193" width="45.7109375" style="8" customWidth="1"/>
    <col min="8194" max="8194" width="38" style="8" customWidth="1"/>
    <col min="8195" max="8195" width="14.7109375" style="8" customWidth="1"/>
    <col min="8196" max="8200" width="0" style="8" hidden="1" customWidth="1"/>
    <col min="8201" max="8448" width="9.140625" style="8"/>
    <col min="8449" max="8449" width="45.7109375" style="8" customWidth="1"/>
    <col min="8450" max="8450" width="38" style="8" customWidth="1"/>
    <col min="8451" max="8451" width="14.7109375" style="8" customWidth="1"/>
    <col min="8452" max="8456" width="0" style="8" hidden="1" customWidth="1"/>
    <col min="8457" max="8704" width="9.140625" style="8"/>
    <col min="8705" max="8705" width="45.7109375" style="8" customWidth="1"/>
    <col min="8706" max="8706" width="38" style="8" customWidth="1"/>
    <col min="8707" max="8707" width="14.7109375" style="8" customWidth="1"/>
    <col min="8708" max="8712" width="0" style="8" hidden="1" customWidth="1"/>
    <col min="8713" max="8960" width="9.140625" style="8"/>
    <col min="8961" max="8961" width="45.7109375" style="8" customWidth="1"/>
    <col min="8962" max="8962" width="38" style="8" customWidth="1"/>
    <col min="8963" max="8963" width="14.7109375" style="8" customWidth="1"/>
    <col min="8964" max="8968" width="0" style="8" hidden="1" customWidth="1"/>
    <col min="8969" max="9216" width="9.140625" style="8"/>
    <col min="9217" max="9217" width="45.7109375" style="8" customWidth="1"/>
    <col min="9218" max="9218" width="38" style="8" customWidth="1"/>
    <col min="9219" max="9219" width="14.7109375" style="8" customWidth="1"/>
    <col min="9220" max="9224" width="0" style="8" hidden="1" customWidth="1"/>
    <col min="9225" max="9472" width="9.140625" style="8"/>
    <col min="9473" max="9473" width="45.7109375" style="8" customWidth="1"/>
    <col min="9474" max="9474" width="38" style="8" customWidth="1"/>
    <col min="9475" max="9475" width="14.7109375" style="8" customWidth="1"/>
    <col min="9476" max="9480" width="0" style="8" hidden="1" customWidth="1"/>
    <col min="9481" max="9728" width="9.140625" style="8"/>
    <col min="9729" max="9729" width="45.7109375" style="8" customWidth="1"/>
    <col min="9730" max="9730" width="38" style="8" customWidth="1"/>
    <col min="9731" max="9731" width="14.7109375" style="8" customWidth="1"/>
    <col min="9732" max="9736" width="0" style="8" hidden="1" customWidth="1"/>
    <col min="9737" max="9984" width="9.140625" style="8"/>
    <col min="9985" max="9985" width="45.7109375" style="8" customWidth="1"/>
    <col min="9986" max="9986" width="38" style="8" customWidth="1"/>
    <col min="9987" max="9987" width="14.7109375" style="8" customWidth="1"/>
    <col min="9988" max="9992" width="0" style="8" hidden="1" customWidth="1"/>
    <col min="9993" max="10240" width="9.140625" style="8"/>
    <col min="10241" max="10241" width="45.7109375" style="8" customWidth="1"/>
    <col min="10242" max="10242" width="38" style="8" customWidth="1"/>
    <col min="10243" max="10243" width="14.7109375" style="8" customWidth="1"/>
    <col min="10244" max="10248" width="0" style="8" hidden="1" customWidth="1"/>
    <col min="10249" max="10496" width="9.140625" style="8"/>
    <col min="10497" max="10497" width="45.7109375" style="8" customWidth="1"/>
    <col min="10498" max="10498" width="38" style="8" customWidth="1"/>
    <col min="10499" max="10499" width="14.7109375" style="8" customWidth="1"/>
    <col min="10500" max="10504" width="0" style="8" hidden="1" customWidth="1"/>
    <col min="10505" max="10752" width="9.140625" style="8"/>
    <col min="10753" max="10753" width="45.7109375" style="8" customWidth="1"/>
    <col min="10754" max="10754" width="38" style="8" customWidth="1"/>
    <col min="10755" max="10755" width="14.7109375" style="8" customWidth="1"/>
    <col min="10756" max="10760" width="0" style="8" hidden="1" customWidth="1"/>
    <col min="10761" max="11008" width="9.140625" style="8"/>
    <col min="11009" max="11009" width="45.7109375" style="8" customWidth="1"/>
    <col min="11010" max="11010" width="38" style="8" customWidth="1"/>
    <col min="11011" max="11011" width="14.7109375" style="8" customWidth="1"/>
    <col min="11012" max="11016" width="0" style="8" hidden="1" customWidth="1"/>
    <col min="11017" max="11264" width="9.140625" style="8"/>
    <col min="11265" max="11265" width="45.7109375" style="8" customWidth="1"/>
    <col min="11266" max="11266" width="38" style="8" customWidth="1"/>
    <col min="11267" max="11267" width="14.7109375" style="8" customWidth="1"/>
    <col min="11268" max="11272" width="0" style="8" hidden="1" customWidth="1"/>
    <col min="11273" max="11520" width="9.140625" style="8"/>
    <col min="11521" max="11521" width="45.7109375" style="8" customWidth="1"/>
    <col min="11522" max="11522" width="38" style="8" customWidth="1"/>
    <col min="11523" max="11523" width="14.7109375" style="8" customWidth="1"/>
    <col min="11524" max="11528" width="0" style="8" hidden="1" customWidth="1"/>
    <col min="11529" max="11776" width="9.140625" style="8"/>
    <col min="11777" max="11777" width="45.7109375" style="8" customWidth="1"/>
    <col min="11778" max="11778" width="38" style="8" customWidth="1"/>
    <col min="11779" max="11779" width="14.7109375" style="8" customWidth="1"/>
    <col min="11780" max="11784" width="0" style="8" hidden="1" customWidth="1"/>
    <col min="11785" max="12032" width="9.140625" style="8"/>
    <col min="12033" max="12033" width="45.7109375" style="8" customWidth="1"/>
    <col min="12034" max="12034" width="38" style="8" customWidth="1"/>
    <col min="12035" max="12035" width="14.7109375" style="8" customWidth="1"/>
    <col min="12036" max="12040" width="0" style="8" hidden="1" customWidth="1"/>
    <col min="12041" max="12288" width="9.140625" style="8"/>
    <col min="12289" max="12289" width="45.7109375" style="8" customWidth="1"/>
    <col min="12290" max="12290" width="38" style="8" customWidth="1"/>
    <col min="12291" max="12291" width="14.7109375" style="8" customWidth="1"/>
    <col min="12292" max="12296" width="0" style="8" hidden="1" customWidth="1"/>
    <col min="12297" max="12544" width="9.140625" style="8"/>
    <col min="12545" max="12545" width="45.7109375" style="8" customWidth="1"/>
    <col min="12546" max="12546" width="38" style="8" customWidth="1"/>
    <col min="12547" max="12547" width="14.7109375" style="8" customWidth="1"/>
    <col min="12548" max="12552" width="0" style="8" hidden="1" customWidth="1"/>
    <col min="12553" max="12800" width="9.140625" style="8"/>
    <col min="12801" max="12801" width="45.7109375" style="8" customWidth="1"/>
    <col min="12802" max="12802" width="38" style="8" customWidth="1"/>
    <col min="12803" max="12803" width="14.7109375" style="8" customWidth="1"/>
    <col min="12804" max="12808" width="0" style="8" hidden="1" customWidth="1"/>
    <col min="12809" max="13056" width="9.140625" style="8"/>
    <col min="13057" max="13057" width="45.7109375" style="8" customWidth="1"/>
    <col min="13058" max="13058" width="38" style="8" customWidth="1"/>
    <col min="13059" max="13059" width="14.7109375" style="8" customWidth="1"/>
    <col min="13060" max="13064" width="0" style="8" hidden="1" customWidth="1"/>
    <col min="13065" max="13312" width="9.140625" style="8"/>
    <col min="13313" max="13313" width="45.7109375" style="8" customWidth="1"/>
    <col min="13314" max="13314" width="38" style="8" customWidth="1"/>
    <col min="13315" max="13315" width="14.7109375" style="8" customWidth="1"/>
    <col min="13316" max="13320" width="0" style="8" hidden="1" customWidth="1"/>
    <col min="13321" max="13568" width="9.140625" style="8"/>
    <col min="13569" max="13569" width="45.7109375" style="8" customWidth="1"/>
    <col min="13570" max="13570" width="38" style="8" customWidth="1"/>
    <col min="13571" max="13571" width="14.7109375" style="8" customWidth="1"/>
    <col min="13572" max="13576" width="0" style="8" hidden="1" customWidth="1"/>
    <col min="13577" max="13824" width="9.140625" style="8"/>
    <col min="13825" max="13825" width="45.7109375" style="8" customWidth="1"/>
    <col min="13826" max="13826" width="38" style="8" customWidth="1"/>
    <col min="13827" max="13827" width="14.7109375" style="8" customWidth="1"/>
    <col min="13828" max="13832" width="0" style="8" hidden="1" customWidth="1"/>
    <col min="13833" max="14080" width="9.140625" style="8"/>
    <col min="14081" max="14081" width="45.7109375" style="8" customWidth="1"/>
    <col min="14082" max="14082" width="38" style="8" customWidth="1"/>
    <col min="14083" max="14083" width="14.7109375" style="8" customWidth="1"/>
    <col min="14084" max="14088" width="0" style="8" hidden="1" customWidth="1"/>
    <col min="14089" max="14336" width="9.140625" style="8"/>
    <col min="14337" max="14337" width="45.7109375" style="8" customWidth="1"/>
    <col min="14338" max="14338" width="38" style="8" customWidth="1"/>
    <col min="14339" max="14339" width="14.7109375" style="8" customWidth="1"/>
    <col min="14340" max="14344" width="0" style="8" hidden="1" customWidth="1"/>
    <col min="14345" max="14592" width="9.140625" style="8"/>
    <col min="14593" max="14593" width="45.7109375" style="8" customWidth="1"/>
    <col min="14594" max="14594" width="38" style="8" customWidth="1"/>
    <col min="14595" max="14595" width="14.7109375" style="8" customWidth="1"/>
    <col min="14596" max="14600" width="0" style="8" hidden="1" customWidth="1"/>
    <col min="14601" max="14848" width="9.140625" style="8"/>
    <col min="14849" max="14849" width="45.7109375" style="8" customWidth="1"/>
    <col min="14850" max="14850" width="38" style="8" customWidth="1"/>
    <col min="14851" max="14851" width="14.7109375" style="8" customWidth="1"/>
    <col min="14852" max="14856" width="0" style="8" hidden="1" customWidth="1"/>
    <col min="14857" max="15104" width="9.140625" style="8"/>
    <col min="15105" max="15105" width="45.7109375" style="8" customWidth="1"/>
    <col min="15106" max="15106" width="38" style="8" customWidth="1"/>
    <col min="15107" max="15107" width="14.7109375" style="8" customWidth="1"/>
    <col min="15108" max="15112" width="0" style="8" hidden="1" customWidth="1"/>
    <col min="15113" max="15360" width="9.140625" style="8"/>
    <col min="15361" max="15361" width="45.7109375" style="8" customWidth="1"/>
    <col min="15362" max="15362" width="38" style="8" customWidth="1"/>
    <col min="15363" max="15363" width="14.7109375" style="8" customWidth="1"/>
    <col min="15364" max="15368" width="0" style="8" hidden="1" customWidth="1"/>
    <col min="15369" max="15616" width="9.140625" style="8"/>
    <col min="15617" max="15617" width="45.7109375" style="8" customWidth="1"/>
    <col min="15618" max="15618" width="38" style="8" customWidth="1"/>
    <col min="15619" max="15619" width="14.7109375" style="8" customWidth="1"/>
    <col min="15620" max="15624" width="0" style="8" hidden="1" customWidth="1"/>
    <col min="15625" max="15872" width="9.140625" style="8"/>
    <col min="15873" max="15873" width="45.7109375" style="8" customWidth="1"/>
    <col min="15874" max="15874" width="38" style="8" customWidth="1"/>
    <col min="15875" max="15875" width="14.7109375" style="8" customWidth="1"/>
    <col min="15876" max="15880" width="0" style="8" hidden="1" customWidth="1"/>
    <col min="15881" max="16128" width="9.140625" style="8"/>
    <col min="16129" max="16129" width="45.7109375" style="8" customWidth="1"/>
    <col min="16130" max="16130" width="38" style="8" customWidth="1"/>
    <col min="16131" max="16131" width="14.7109375" style="8" customWidth="1"/>
    <col min="16132" max="16136" width="0" style="8" hidden="1" customWidth="1"/>
    <col min="16137" max="16384" width="9.140625" style="8"/>
  </cols>
  <sheetData>
    <row r="1" spans="1:11" ht="15.75" x14ac:dyDescent="0.2">
      <c r="A1" s="43" t="s">
        <v>34</v>
      </c>
      <c r="B1" s="43"/>
      <c r="C1" s="43"/>
    </row>
    <row r="2" spans="1:11" ht="15.75" x14ac:dyDescent="0.2">
      <c r="A2" s="43" t="s">
        <v>102</v>
      </c>
      <c r="B2" s="43"/>
      <c r="C2" s="43"/>
    </row>
    <row r="3" spans="1:11" x14ac:dyDescent="0.2">
      <c r="A3" s="23" t="s">
        <v>167</v>
      </c>
    </row>
    <row r="4" spans="1:11" x14ac:dyDescent="0.2">
      <c r="B4" s="3"/>
      <c r="C4" s="5" t="s">
        <v>35</v>
      </c>
    </row>
    <row r="5" spans="1:11" x14ac:dyDescent="0.2">
      <c r="B5" s="3"/>
      <c r="C5" s="5" t="s">
        <v>36</v>
      </c>
    </row>
    <row r="6" spans="1:11" x14ac:dyDescent="0.2">
      <c r="B6" s="3"/>
      <c r="C6" s="6"/>
    </row>
    <row r="7" spans="1:11" x14ac:dyDescent="0.2">
      <c r="B7" s="3"/>
      <c r="C7" s="5" t="s">
        <v>37</v>
      </c>
    </row>
    <row r="8" spans="1:11" x14ac:dyDescent="0.2">
      <c r="B8" s="16"/>
    </row>
    <row r="9" spans="1:11" ht="6" customHeight="1" x14ac:dyDescent="0.2"/>
    <row r="10" spans="1:11" s="10" customFormat="1" ht="25.5" customHeight="1" x14ac:dyDescent="0.2">
      <c r="A10" s="17"/>
      <c r="B10" s="18" t="s">
        <v>0</v>
      </c>
      <c r="C10" s="19" t="s">
        <v>103</v>
      </c>
    </row>
    <row r="11" spans="1:11" ht="25.5" customHeight="1" x14ac:dyDescent="0.2">
      <c r="A11" s="2" t="s">
        <v>56</v>
      </c>
      <c r="B11" s="2" t="s">
        <v>90</v>
      </c>
      <c r="C11" s="1">
        <v>393000</v>
      </c>
      <c r="F11" s="15"/>
      <c r="K11" s="15"/>
    </row>
    <row r="12" spans="1:11" ht="25.5" customHeight="1" x14ac:dyDescent="0.2">
      <c r="A12" s="2" t="s">
        <v>56</v>
      </c>
      <c r="B12" s="2" t="s">
        <v>91</v>
      </c>
      <c r="C12" s="1">
        <v>438000</v>
      </c>
      <c r="F12" s="15"/>
      <c r="K12" s="15"/>
    </row>
    <row r="13" spans="1:11" ht="25.5" customHeight="1" x14ac:dyDescent="0.2">
      <c r="A13" s="2" t="s">
        <v>93</v>
      </c>
      <c r="B13" s="2" t="s">
        <v>92</v>
      </c>
      <c r="C13" s="1">
        <v>545000</v>
      </c>
      <c r="F13" s="15"/>
      <c r="K13" s="15"/>
    </row>
    <row r="14" spans="1:11" ht="25.5" customHeight="1" x14ac:dyDescent="0.2">
      <c r="A14" s="2" t="s">
        <v>52</v>
      </c>
      <c r="B14" s="2" t="s">
        <v>1</v>
      </c>
      <c r="C14" s="1">
        <v>645000</v>
      </c>
      <c r="F14" s="15"/>
      <c r="K14" s="15"/>
    </row>
    <row r="15" spans="1:11" ht="25.5" customHeight="1" x14ac:dyDescent="0.2">
      <c r="A15" s="2" t="s">
        <v>53</v>
      </c>
      <c r="B15" s="2" t="s">
        <v>43</v>
      </c>
      <c r="C15" s="1">
        <v>709000</v>
      </c>
      <c r="F15" s="15"/>
      <c r="K15" s="15"/>
    </row>
    <row r="16" spans="1:11" ht="25.5" customHeight="1" x14ac:dyDescent="0.2">
      <c r="A16" s="2" t="s">
        <v>54</v>
      </c>
      <c r="B16" s="2" t="s">
        <v>2</v>
      </c>
      <c r="C16" s="1">
        <v>588000</v>
      </c>
      <c r="F16" s="15"/>
      <c r="K16" s="15"/>
    </row>
    <row r="17" spans="1:11" s="9" customFormat="1" ht="25.5" customHeight="1" x14ac:dyDescent="0.2">
      <c r="A17" s="2" t="s">
        <v>54</v>
      </c>
      <c r="B17" s="2" t="s">
        <v>3</v>
      </c>
      <c r="C17" s="1">
        <v>666000</v>
      </c>
      <c r="F17" s="15"/>
      <c r="K17" s="15"/>
    </row>
    <row r="18" spans="1:11" ht="25.5" customHeight="1" x14ac:dyDescent="0.2">
      <c r="A18" s="2" t="s">
        <v>55</v>
      </c>
      <c r="B18" s="2" t="s">
        <v>4</v>
      </c>
      <c r="C18" s="1">
        <v>733000</v>
      </c>
      <c r="F18" s="15"/>
      <c r="K18" s="15"/>
    </row>
    <row r="19" spans="1:11" s="9" customFormat="1" ht="25.5" customHeight="1" x14ac:dyDescent="0.2">
      <c r="A19" s="2" t="s">
        <v>56</v>
      </c>
      <c r="B19" s="2" t="s">
        <v>5</v>
      </c>
      <c r="C19" s="1">
        <v>890000</v>
      </c>
      <c r="F19" s="15"/>
      <c r="K19" s="15"/>
    </row>
    <row r="20" spans="1:11" s="9" customFormat="1" ht="25.5" customHeight="1" x14ac:dyDescent="0.2">
      <c r="A20" s="2" t="s">
        <v>55</v>
      </c>
      <c r="B20" s="2" t="s">
        <v>44</v>
      </c>
      <c r="C20" s="1">
        <v>942000</v>
      </c>
      <c r="F20" s="15"/>
      <c r="K20" s="15"/>
    </row>
    <row r="21" spans="1:11" s="9" customFormat="1" ht="25.5" customHeight="1" x14ac:dyDescent="0.2">
      <c r="A21" s="2" t="s">
        <v>54</v>
      </c>
      <c r="B21" s="2" t="s">
        <v>6</v>
      </c>
      <c r="C21" s="1">
        <v>1024000</v>
      </c>
      <c r="F21" s="15"/>
      <c r="K21" s="15"/>
    </row>
    <row r="22" spans="1:11" s="9" customFormat="1" ht="25.5" customHeight="1" x14ac:dyDescent="0.2">
      <c r="A22" s="2" t="s">
        <v>57</v>
      </c>
      <c r="B22" s="2" t="s">
        <v>22</v>
      </c>
      <c r="C22" s="1">
        <v>947000</v>
      </c>
      <c r="F22" s="15"/>
      <c r="K22" s="15"/>
    </row>
    <row r="23" spans="1:11" s="9" customFormat="1" ht="38.25" x14ac:dyDescent="0.2">
      <c r="A23" s="2" t="s">
        <v>58</v>
      </c>
      <c r="B23" s="2" t="s">
        <v>13</v>
      </c>
      <c r="C23" s="1">
        <v>272000</v>
      </c>
      <c r="F23" s="15"/>
      <c r="K23" s="15"/>
    </row>
    <row r="24" spans="1:11" s="9" customFormat="1" ht="38.25" x14ac:dyDescent="0.2">
      <c r="A24" s="2" t="s">
        <v>58</v>
      </c>
      <c r="B24" s="2" t="s">
        <v>89</v>
      </c>
      <c r="C24" s="1">
        <v>406000</v>
      </c>
      <c r="F24" s="15"/>
      <c r="K24" s="15"/>
    </row>
    <row r="25" spans="1:11" s="9" customFormat="1" ht="25.5" customHeight="1" x14ac:dyDescent="0.2">
      <c r="A25" s="2" t="s">
        <v>59</v>
      </c>
      <c r="B25" s="2" t="s">
        <v>7</v>
      </c>
      <c r="C25" s="1">
        <v>1053000</v>
      </c>
      <c r="F25" s="15"/>
      <c r="K25" s="15"/>
    </row>
    <row r="26" spans="1:11" s="9" customFormat="1" ht="25.5" customHeight="1" x14ac:dyDescent="0.2">
      <c r="A26" s="2" t="s">
        <v>60</v>
      </c>
      <c r="B26" s="2" t="s">
        <v>46</v>
      </c>
      <c r="C26" s="1">
        <v>1106000</v>
      </c>
      <c r="F26" s="15"/>
      <c r="K26" s="15"/>
    </row>
    <row r="27" spans="1:11" s="9" customFormat="1" ht="25.5" customHeight="1" x14ac:dyDescent="0.2">
      <c r="A27" s="2" t="s">
        <v>61</v>
      </c>
      <c r="B27" s="2" t="s">
        <v>8</v>
      </c>
      <c r="C27" s="1">
        <v>1011000</v>
      </c>
      <c r="F27" s="15"/>
      <c r="K27" s="15"/>
    </row>
    <row r="28" spans="1:11" s="9" customFormat="1" ht="25.5" customHeight="1" x14ac:dyDescent="0.2">
      <c r="A28" s="2" t="s">
        <v>62</v>
      </c>
      <c r="B28" s="2" t="s">
        <v>47</v>
      </c>
      <c r="C28" s="1">
        <v>1064000</v>
      </c>
      <c r="F28" s="15"/>
      <c r="K28" s="15"/>
    </row>
    <row r="29" spans="1:11" s="9" customFormat="1" ht="25.5" customHeight="1" x14ac:dyDescent="0.2">
      <c r="A29" s="2" t="s">
        <v>63</v>
      </c>
      <c r="B29" s="2" t="s">
        <v>9</v>
      </c>
      <c r="C29" s="1">
        <v>886000</v>
      </c>
      <c r="F29" s="15"/>
      <c r="K29" s="15"/>
    </row>
    <row r="30" spans="1:11" s="9" customFormat="1" ht="25.5" customHeight="1" x14ac:dyDescent="0.2">
      <c r="A30" s="2" t="s">
        <v>64</v>
      </c>
      <c r="B30" s="2" t="s">
        <v>48</v>
      </c>
      <c r="C30" s="1">
        <v>938000</v>
      </c>
      <c r="F30" s="15"/>
      <c r="K30" s="15"/>
    </row>
    <row r="31" spans="1:11" s="9" customFormat="1" ht="25.5" customHeight="1" x14ac:dyDescent="0.2">
      <c r="A31" s="2" t="s">
        <v>65</v>
      </c>
      <c r="B31" s="2" t="s">
        <v>10</v>
      </c>
      <c r="C31" s="1">
        <v>1118000</v>
      </c>
      <c r="F31" s="15"/>
      <c r="K31" s="15"/>
    </row>
    <row r="32" spans="1:11" s="9" customFormat="1" ht="25.5" customHeight="1" x14ac:dyDescent="0.2">
      <c r="A32" s="2" t="s">
        <v>66</v>
      </c>
      <c r="B32" s="2" t="s">
        <v>49</v>
      </c>
      <c r="C32" s="1">
        <v>1170000</v>
      </c>
      <c r="F32" s="15"/>
      <c r="K32" s="15"/>
    </row>
    <row r="33" spans="1:11" s="9" customFormat="1" ht="25.5" customHeight="1" x14ac:dyDescent="0.2">
      <c r="A33" s="2" t="s">
        <v>67</v>
      </c>
      <c r="B33" s="2" t="s">
        <v>11</v>
      </c>
      <c r="C33" s="1">
        <v>1077000</v>
      </c>
      <c r="F33" s="15"/>
      <c r="K33" s="15"/>
    </row>
    <row r="34" spans="1:11" s="9" customFormat="1" ht="25.5" customHeight="1" x14ac:dyDescent="0.2">
      <c r="A34" s="2" t="s">
        <v>68</v>
      </c>
      <c r="B34" s="2" t="s">
        <v>45</v>
      </c>
      <c r="C34" s="1">
        <v>1130000</v>
      </c>
      <c r="F34" s="15"/>
      <c r="K34" s="15"/>
    </row>
    <row r="35" spans="1:11" s="9" customFormat="1" ht="25.5" customHeight="1" x14ac:dyDescent="0.2">
      <c r="A35" s="2" t="s">
        <v>69</v>
      </c>
      <c r="B35" s="2" t="s">
        <v>12</v>
      </c>
      <c r="C35" s="1">
        <v>978000</v>
      </c>
      <c r="F35" s="15"/>
      <c r="K35" s="15"/>
    </row>
    <row r="36" spans="1:11" s="9" customFormat="1" ht="25.5" customHeight="1" x14ac:dyDescent="0.2">
      <c r="A36" s="2" t="s">
        <v>70</v>
      </c>
      <c r="B36" s="2" t="s">
        <v>50</v>
      </c>
      <c r="C36" s="1">
        <v>1031000</v>
      </c>
      <c r="F36" s="15"/>
      <c r="K36" s="15"/>
    </row>
    <row r="37" spans="1:11" s="9" customFormat="1" ht="25.5" customHeight="1" x14ac:dyDescent="0.2">
      <c r="A37" s="2" t="s">
        <v>71</v>
      </c>
      <c r="B37" s="2" t="s">
        <v>40</v>
      </c>
      <c r="C37" s="1">
        <v>831000</v>
      </c>
      <c r="F37" s="15"/>
      <c r="K37" s="15"/>
    </row>
    <row r="38" spans="1:11" s="9" customFormat="1" ht="25.5" customHeight="1" x14ac:dyDescent="0.2">
      <c r="A38" s="2" t="s">
        <v>72</v>
      </c>
      <c r="B38" s="2" t="s">
        <v>14</v>
      </c>
      <c r="C38" s="1">
        <v>654000</v>
      </c>
      <c r="F38" s="15"/>
      <c r="K38" s="15"/>
    </row>
    <row r="39" spans="1:11" s="9" customFormat="1" ht="25.5" customHeight="1" x14ac:dyDescent="0.2">
      <c r="A39" s="2" t="s">
        <v>73</v>
      </c>
      <c r="B39" s="2" t="s">
        <v>15</v>
      </c>
      <c r="C39" s="1">
        <v>1058000</v>
      </c>
      <c r="F39" s="15"/>
      <c r="K39" s="15"/>
    </row>
    <row r="40" spans="1:11" s="9" customFormat="1" ht="25.5" customHeight="1" x14ac:dyDescent="0.2">
      <c r="A40" s="2" t="s">
        <v>96</v>
      </c>
      <c r="B40" s="2" t="s">
        <v>97</v>
      </c>
      <c r="C40" s="1">
        <v>191000</v>
      </c>
      <c r="F40" s="15"/>
      <c r="K40" s="15"/>
    </row>
    <row r="41" spans="1:11" s="9" customFormat="1" ht="25.5" customHeight="1" x14ac:dyDescent="0.2">
      <c r="A41" s="2" t="s">
        <v>95</v>
      </c>
      <c r="B41" s="2" t="s">
        <v>94</v>
      </c>
      <c r="C41" s="1">
        <v>191000</v>
      </c>
      <c r="F41" s="15"/>
      <c r="K41" s="15"/>
    </row>
    <row r="42" spans="1:11" s="9" customFormat="1" ht="25.5" customHeight="1" x14ac:dyDescent="0.2">
      <c r="A42" s="2" t="s">
        <v>98</v>
      </c>
      <c r="B42" s="2" t="s">
        <v>99</v>
      </c>
      <c r="C42" s="1">
        <v>191000</v>
      </c>
      <c r="F42" s="15"/>
      <c r="K42" s="15"/>
    </row>
    <row r="43" spans="1:11" s="9" customFormat="1" ht="25.5" customHeight="1" x14ac:dyDescent="0.2">
      <c r="A43" s="2" t="s">
        <v>100</v>
      </c>
      <c r="B43" s="2" t="s">
        <v>101</v>
      </c>
      <c r="C43" s="1">
        <v>39100</v>
      </c>
      <c r="F43" s="15"/>
      <c r="K43" s="15"/>
    </row>
    <row r="44" spans="1:11" s="9" customFormat="1" ht="25.5" customHeight="1" x14ac:dyDescent="0.2">
      <c r="A44" s="2" t="s">
        <v>74</v>
      </c>
      <c r="B44" s="2" t="s">
        <v>16</v>
      </c>
      <c r="C44" s="1">
        <v>339000</v>
      </c>
      <c r="F44" s="15"/>
      <c r="K44" s="15"/>
    </row>
    <row r="45" spans="1:11" s="9" customFormat="1" ht="25.5" customHeight="1" x14ac:dyDescent="0.2">
      <c r="A45" s="2" t="s">
        <v>75</v>
      </c>
      <c r="B45" s="2" t="s">
        <v>17</v>
      </c>
      <c r="C45" s="1">
        <v>339000</v>
      </c>
      <c r="F45" s="15"/>
      <c r="K45" s="15"/>
    </row>
    <row r="46" spans="1:11" s="9" customFormat="1" ht="25.5" customHeight="1" x14ac:dyDescent="0.2">
      <c r="A46" s="2" t="s">
        <v>76</v>
      </c>
      <c r="B46" s="2" t="s">
        <v>18</v>
      </c>
      <c r="C46" s="1">
        <v>339000</v>
      </c>
      <c r="F46" s="15"/>
      <c r="K46" s="15"/>
    </row>
    <row r="47" spans="1:11" s="9" customFormat="1" ht="25.5" customHeight="1" x14ac:dyDescent="0.2">
      <c r="A47" s="2" t="s">
        <v>77</v>
      </c>
      <c r="B47" s="2" t="s">
        <v>19</v>
      </c>
      <c r="C47" s="1">
        <v>438000</v>
      </c>
      <c r="F47" s="15"/>
      <c r="K47" s="15"/>
    </row>
    <row r="48" spans="1:11" s="9" customFormat="1" ht="25.5" customHeight="1" x14ac:dyDescent="0.2">
      <c r="A48" s="2" t="s">
        <v>78</v>
      </c>
      <c r="B48" s="2" t="s">
        <v>20</v>
      </c>
      <c r="C48" s="1">
        <v>438000</v>
      </c>
      <c r="F48" s="15"/>
      <c r="K48" s="15"/>
    </row>
    <row r="49" spans="1:11" s="9" customFormat="1" ht="25.5" customHeight="1" x14ac:dyDescent="0.2">
      <c r="A49" s="2" t="s">
        <v>79</v>
      </c>
      <c r="B49" s="2" t="s">
        <v>21</v>
      </c>
      <c r="C49" s="1">
        <v>438000</v>
      </c>
      <c r="F49" s="15"/>
      <c r="K49" s="15"/>
    </row>
    <row r="50" spans="1:11" s="9" customFormat="1" ht="25.5" customHeight="1" x14ac:dyDescent="0.2">
      <c r="A50" s="2" t="s">
        <v>80</v>
      </c>
      <c r="B50" s="2" t="s">
        <v>23</v>
      </c>
      <c r="C50" s="1">
        <v>14800</v>
      </c>
      <c r="F50" s="15"/>
      <c r="K50" s="15"/>
    </row>
    <row r="51" spans="1:11" s="9" customFormat="1" ht="25.5" customHeight="1" x14ac:dyDescent="0.2">
      <c r="A51" s="2" t="s">
        <v>81</v>
      </c>
      <c r="B51" s="2" t="s">
        <v>24</v>
      </c>
      <c r="C51" s="1">
        <v>30600</v>
      </c>
      <c r="F51" s="15"/>
      <c r="K51" s="15"/>
    </row>
    <row r="52" spans="1:11" s="9" customFormat="1" ht="25.5" customHeight="1" x14ac:dyDescent="0.2">
      <c r="A52" s="2" t="s">
        <v>80</v>
      </c>
      <c r="B52" s="2" t="s">
        <v>25</v>
      </c>
      <c r="C52" s="1">
        <v>15700</v>
      </c>
      <c r="F52" s="15"/>
      <c r="K52" s="15"/>
    </row>
    <row r="53" spans="1:11" s="9" customFormat="1" ht="25.5" customHeight="1" x14ac:dyDescent="0.2">
      <c r="A53" s="2" t="s">
        <v>81</v>
      </c>
      <c r="B53" s="2" t="s">
        <v>26</v>
      </c>
      <c r="C53" s="1">
        <v>31900</v>
      </c>
      <c r="F53" s="15"/>
      <c r="K53" s="15"/>
    </row>
    <row r="54" spans="1:11" s="9" customFormat="1" ht="25.5" customHeight="1" x14ac:dyDescent="0.2">
      <c r="A54" s="2" t="s">
        <v>80</v>
      </c>
      <c r="B54" s="2" t="s">
        <v>27</v>
      </c>
      <c r="C54" s="1">
        <v>17400</v>
      </c>
      <c r="F54" s="15"/>
      <c r="K54" s="15"/>
    </row>
    <row r="55" spans="1:11" s="9" customFormat="1" ht="25.5" customHeight="1" x14ac:dyDescent="0.2">
      <c r="A55" s="2" t="s">
        <v>81</v>
      </c>
      <c r="B55" s="2" t="s">
        <v>28</v>
      </c>
      <c r="C55" s="1">
        <v>38500</v>
      </c>
      <c r="F55" s="15"/>
      <c r="K55" s="15"/>
    </row>
    <row r="56" spans="1:11" s="9" customFormat="1" ht="25.5" customHeight="1" x14ac:dyDescent="0.2">
      <c r="A56" s="2" t="s">
        <v>82</v>
      </c>
      <c r="B56" s="2" t="s">
        <v>29</v>
      </c>
      <c r="C56" s="1">
        <v>2499000</v>
      </c>
      <c r="F56" s="15"/>
      <c r="K56" s="15"/>
    </row>
    <row r="57" spans="1:11" s="9" customFormat="1" ht="25.5" customHeight="1" x14ac:dyDescent="0.2">
      <c r="A57" s="2" t="s">
        <v>83</v>
      </c>
      <c r="B57" s="2" t="s">
        <v>41</v>
      </c>
      <c r="C57" s="1">
        <v>2677000</v>
      </c>
      <c r="F57" s="15"/>
      <c r="K57" s="15"/>
    </row>
    <row r="58" spans="1:11" s="9" customFormat="1" ht="25.5" customHeight="1" x14ac:dyDescent="0.2">
      <c r="A58" s="2" t="s">
        <v>84</v>
      </c>
      <c r="B58" s="2" t="s">
        <v>30</v>
      </c>
      <c r="C58" s="1">
        <v>55700</v>
      </c>
      <c r="F58" s="15"/>
      <c r="K58" s="15"/>
    </row>
    <row r="59" spans="1:11" s="9" customFormat="1" ht="25.5" customHeight="1" x14ac:dyDescent="0.2">
      <c r="A59" s="2" t="s">
        <v>85</v>
      </c>
      <c r="B59" s="2" t="s">
        <v>31</v>
      </c>
      <c r="C59" s="1">
        <v>48000</v>
      </c>
      <c r="F59" s="15"/>
      <c r="K59" s="15"/>
    </row>
    <row r="60" spans="1:11" s="9" customFormat="1" ht="25.5" customHeight="1" x14ac:dyDescent="0.2">
      <c r="A60" s="2" t="s">
        <v>86</v>
      </c>
      <c r="B60" s="2" t="s">
        <v>32</v>
      </c>
      <c r="C60" s="1">
        <v>4000</v>
      </c>
      <c r="F60" s="15"/>
      <c r="K60" s="15"/>
    </row>
    <row r="61" spans="1:11" s="9" customFormat="1" ht="25.5" customHeight="1" x14ac:dyDescent="0.2">
      <c r="A61" s="2" t="s">
        <v>87</v>
      </c>
      <c r="B61" s="2" t="s">
        <v>33</v>
      </c>
      <c r="C61" s="1">
        <v>5000</v>
      </c>
      <c r="F61" s="15"/>
      <c r="K61" s="15"/>
    </row>
    <row r="62" spans="1:11" x14ac:dyDescent="0.2">
      <c r="C62" s="15"/>
    </row>
    <row r="63" spans="1:11" ht="12" customHeight="1" x14ac:dyDescent="0.2">
      <c r="C63" s="11"/>
    </row>
    <row r="64" spans="1:11" ht="12" customHeight="1" x14ac:dyDescent="0.2">
      <c r="C64" s="11"/>
    </row>
    <row r="65" spans="1:3" x14ac:dyDescent="0.2">
      <c r="A65" s="20" t="s">
        <v>51</v>
      </c>
      <c r="B65" s="8"/>
      <c r="C65" s="11" t="s">
        <v>38</v>
      </c>
    </row>
    <row r="66" spans="1:3" x14ac:dyDescent="0.2">
      <c r="A66" s="21"/>
      <c r="B66" s="8"/>
      <c r="C66" s="12"/>
    </row>
    <row r="67" spans="1:3" x14ac:dyDescent="0.2">
      <c r="A67" s="21"/>
      <c r="B67" s="8"/>
      <c r="C67" s="12"/>
    </row>
    <row r="68" spans="1:3" x14ac:dyDescent="0.2">
      <c r="A68" s="21"/>
      <c r="B68" s="8"/>
      <c r="C68" s="12"/>
    </row>
    <row r="69" spans="1:3" x14ac:dyDescent="0.2">
      <c r="A69" s="7" t="s">
        <v>42</v>
      </c>
      <c r="B69" s="8"/>
      <c r="C69" s="11" t="s">
        <v>39</v>
      </c>
    </row>
  </sheetData>
  <mergeCells count="2">
    <mergeCell ref="A1:C1"/>
    <mergeCell ref="A2:C2"/>
  </mergeCells>
  <pageMargins left="0.23622047244094491" right="0.23622047244094491" top="0.39370078740157483" bottom="0.3937007874015748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zoomScale="85" zoomScaleNormal="85" workbookViewId="0">
      <pane xSplit="2" ySplit="9" topLeftCell="C10" activePane="bottomRight" state="frozen"/>
      <selection activeCell="C62" sqref="C62"/>
      <selection pane="topRight" activeCell="C62" sqref="C62"/>
      <selection pane="bottomLeft" activeCell="C62" sqref="C62"/>
      <selection pane="bottomRight" activeCell="L4" sqref="L4"/>
    </sheetView>
  </sheetViews>
  <sheetFormatPr defaultRowHeight="12.75" x14ac:dyDescent="0.2"/>
  <cols>
    <col min="1" max="1" width="51" style="25" customWidth="1"/>
    <col min="2" max="2" width="19.85546875" style="23" customWidth="1"/>
    <col min="3" max="3" width="13" style="23" customWidth="1"/>
    <col min="4" max="4" width="14.5703125" style="23" customWidth="1"/>
    <col min="5" max="5" width="14.85546875" style="23" customWidth="1"/>
    <col min="6" max="6" width="13.5703125" style="23" customWidth="1"/>
    <col min="7" max="8" width="14.7109375" style="23" customWidth="1"/>
    <col min="9" max="9" width="15.140625" style="23" customWidth="1"/>
    <col min="10" max="10" width="15.42578125" style="23" customWidth="1"/>
    <col min="11" max="11" width="15.5703125" style="23" customWidth="1"/>
    <col min="12" max="12" width="9.140625" style="24"/>
    <col min="13" max="13" width="11.5703125" style="24" bestFit="1" customWidth="1"/>
    <col min="14" max="24" width="9.140625" style="24"/>
    <col min="25" max="256" width="9.140625" style="23"/>
    <col min="257" max="257" width="51" style="23" customWidth="1"/>
    <col min="258" max="258" width="19.85546875" style="23" customWidth="1"/>
    <col min="259" max="259" width="13" style="23" customWidth="1"/>
    <col min="260" max="260" width="14.5703125" style="23" customWidth="1"/>
    <col min="261" max="261" width="14.85546875" style="23" customWidth="1"/>
    <col min="262" max="262" width="13.5703125" style="23" customWidth="1"/>
    <col min="263" max="264" width="14.7109375" style="23" customWidth="1"/>
    <col min="265" max="265" width="15.140625" style="23" customWidth="1"/>
    <col min="266" max="266" width="15.42578125" style="23" customWidth="1"/>
    <col min="267" max="267" width="15.5703125" style="23" customWidth="1"/>
    <col min="268" max="268" width="9.140625" style="23"/>
    <col min="269" max="269" width="11.5703125" style="23" bestFit="1" customWidth="1"/>
    <col min="270" max="512" width="9.140625" style="23"/>
    <col min="513" max="513" width="51" style="23" customWidth="1"/>
    <col min="514" max="514" width="19.85546875" style="23" customWidth="1"/>
    <col min="515" max="515" width="13" style="23" customWidth="1"/>
    <col min="516" max="516" width="14.5703125" style="23" customWidth="1"/>
    <col min="517" max="517" width="14.85546875" style="23" customWidth="1"/>
    <col min="518" max="518" width="13.5703125" style="23" customWidth="1"/>
    <col min="519" max="520" width="14.7109375" style="23" customWidth="1"/>
    <col min="521" max="521" width="15.140625" style="23" customWidth="1"/>
    <col min="522" max="522" width="15.42578125" style="23" customWidth="1"/>
    <col min="523" max="523" width="15.5703125" style="23" customWidth="1"/>
    <col min="524" max="524" width="9.140625" style="23"/>
    <col min="525" max="525" width="11.5703125" style="23" bestFit="1" customWidth="1"/>
    <col min="526" max="768" width="9.140625" style="23"/>
    <col min="769" max="769" width="51" style="23" customWidth="1"/>
    <col min="770" max="770" width="19.85546875" style="23" customWidth="1"/>
    <col min="771" max="771" width="13" style="23" customWidth="1"/>
    <col min="772" max="772" width="14.5703125" style="23" customWidth="1"/>
    <col min="773" max="773" width="14.85546875" style="23" customWidth="1"/>
    <col min="774" max="774" width="13.5703125" style="23" customWidth="1"/>
    <col min="775" max="776" width="14.7109375" style="23" customWidth="1"/>
    <col min="777" max="777" width="15.140625" style="23" customWidth="1"/>
    <col min="778" max="778" width="15.42578125" style="23" customWidth="1"/>
    <col min="779" max="779" width="15.5703125" style="23" customWidth="1"/>
    <col min="780" max="780" width="9.140625" style="23"/>
    <col min="781" max="781" width="11.5703125" style="23" bestFit="1" customWidth="1"/>
    <col min="782" max="1024" width="9.140625" style="23"/>
    <col min="1025" max="1025" width="51" style="23" customWidth="1"/>
    <col min="1026" max="1026" width="19.85546875" style="23" customWidth="1"/>
    <col min="1027" max="1027" width="13" style="23" customWidth="1"/>
    <col min="1028" max="1028" width="14.5703125" style="23" customWidth="1"/>
    <col min="1029" max="1029" width="14.85546875" style="23" customWidth="1"/>
    <col min="1030" max="1030" width="13.5703125" style="23" customWidth="1"/>
    <col min="1031" max="1032" width="14.7109375" style="23" customWidth="1"/>
    <col min="1033" max="1033" width="15.140625" style="23" customWidth="1"/>
    <col min="1034" max="1034" width="15.42578125" style="23" customWidth="1"/>
    <col min="1035" max="1035" width="15.5703125" style="23" customWidth="1"/>
    <col min="1036" max="1036" width="9.140625" style="23"/>
    <col min="1037" max="1037" width="11.5703125" style="23" bestFit="1" customWidth="1"/>
    <col min="1038" max="1280" width="9.140625" style="23"/>
    <col min="1281" max="1281" width="51" style="23" customWidth="1"/>
    <col min="1282" max="1282" width="19.85546875" style="23" customWidth="1"/>
    <col min="1283" max="1283" width="13" style="23" customWidth="1"/>
    <col min="1284" max="1284" width="14.5703125" style="23" customWidth="1"/>
    <col min="1285" max="1285" width="14.85546875" style="23" customWidth="1"/>
    <col min="1286" max="1286" width="13.5703125" style="23" customWidth="1"/>
    <col min="1287" max="1288" width="14.7109375" style="23" customWidth="1"/>
    <col min="1289" max="1289" width="15.140625" style="23" customWidth="1"/>
    <col min="1290" max="1290" width="15.42578125" style="23" customWidth="1"/>
    <col min="1291" max="1291" width="15.5703125" style="23" customWidth="1"/>
    <col min="1292" max="1292" width="9.140625" style="23"/>
    <col min="1293" max="1293" width="11.5703125" style="23" bestFit="1" customWidth="1"/>
    <col min="1294" max="1536" width="9.140625" style="23"/>
    <col min="1537" max="1537" width="51" style="23" customWidth="1"/>
    <col min="1538" max="1538" width="19.85546875" style="23" customWidth="1"/>
    <col min="1539" max="1539" width="13" style="23" customWidth="1"/>
    <col min="1540" max="1540" width="14.5703125" style="23" customWidth="1"/>
    <col min="1541" max="1541" width="14.85546875" style="23" customWidth="1"/>
    <col min="1542" max="1542" width="13.5703125" style="23" customWidth="1"/>
    <col min="1543" max="1544" width="14.7109375" style="23" customWidth="1"/>
    <col min="1545" max="1545" width="15.140625" style="23" customWidth="1"/>
    <col min="1546" max="1546" width="15.42578125" style="23" customWidth="1"/>
    <col min="1547" max="1547" width="15.5703125" style="23" customWidth="1"/>
    <col min="1548" max="1548" width="9.140625" style="23"/>
    <col min="1549" max="1549" width="11.5703125" style="23" bestFit="1" customWidth="1"/>
    <col min="1550" max="1792" width="9.140625" style="23"/>
    <col min="1793" max="1793" width="51" style="23" customWidth="1"/>
    <col min="1794" max="1794" width="19.85546875" style="23" customWidth="1"/>
    <col min="1795" max="1795" width="13" style="23" customWidth="1"/>
    <col min="1796" max="1796" width="14.5703125" style="23" customWidth="1"/>
    <col min="1797" max="1797" width="14.85546875" style="23" customWidth="1"/>
    <col min="1798" max="1798" width="13.5703125" style="23" customWidth="1"/>
    <col min="1799" max="1800" width="14.7109375" style="23" customWidth="1"/>
    <col min="1801" max="1801" width="15.140625" style="23" customWidth="1"/>
    <col min="1802" max="1802" width="15.42578125" style="23" customWidth="1"/>
    <col min="1803" max="1803" width="15.5703125" style="23" customWidth="1"/>
    <col min="1804" max="1804" width="9.140625" style="23"/>
    <col min="1805" max="1805" width="11.5703125" style="23" bestFit="1" customWidth="1"/>
    <col min="1806" max="2048" width="9.140625" style="23"/>
    <col min="2049" max="2049" width="51" style="23" customWidth="1"/>
    <col min="2050" max="2050" width="19.85546875" style="23" customWidth="1"/>
    <col min="2051" max="2051" width="13" style="23" customWidth="1"/>
    <col min="2052" max="2052" width="14.5703125" style="23" customWidth="1"/>
    <col min="2053" max="2053" width="14.85546875" style="23" customWidth="1"/>
    <col min="2054" max="2054" width="13.5703125" style="23" customWidth="1"/>
    <col min="2055" max="2056" width="14.7109375" style="23" customWidth="1"/>
    <col min="2057" max="2057" width="15.140625" style="23" customWidth="1"/>
    <col min="2058" max="2058" width="15.42578125" style="23" customWidth="1"/>
    <col min="2059" max="2059" width="15.5703125" style="23" customWidth="1"/>
    <col min="2060" max="2060" width="9.140625" style="23"/>
    <col min="2061" max="2061" width="11.5703125" style="23" bestFit="1" customWidth="1"/>
    <col min="2062" max="2304" width="9.140625" style="23"/>
    <col min="2305" max="2305" width="51" style="23" customWidth="1"/>
    <col min="2306" max="2306" width="19.85546875" style="23" customWidth="1"/>
    <col min="2307" max="2307" width="13" style="23" customWidth="1"/>
    <col min="2308" max="2308" width="14.5703125" style="23" customWidth="1"/>
    <col min="2309" max="2309" width="14.85546875" style="23" customWidth="1"/>
    <col min="2310" max="2310" width="13.5703125" style="23" customWidth="1"/>
    <col min="2311" max="2312" width="14.7109375" style="23" customWidth="1"/>
    <col min="2313" max="2313" width="15.140625" style="23" customWidth="1"/>
    <col min="2314" max="2314" width="15.42578125" style="23" customWidth="1"/>
    <col min="2315" max="2315" width="15.5703125" style="23" customWidth="1"/>
    <col min="2316" max="2316" width="9.140625" style="23"/>
    <col min="2317" max="2317" width="11.5703125" style="23" bestFit="1" customWidth="1"/>
    <col min="2318" max="2560" width="9.140625" style="23"/>
    <col min="2561" max="2561" width="51" style="23" customWidth="1"/>
    <col min="2562" max="2562" width="19.85546875" style="23" customWidth="1"/>
    <col min="2563" max="2563" width="13" style="23" customWidth="1"/>
    <col min="2564" max="2564" width="14.5703125" style="23" customWidth="1"/>
    <col min="2565" max="2565" width="14.85546875" style="23" customWidth="1"/>
    <col min="2566" max="2566" width="13.5703125" style="23" customWidth="1"/>
    <col min="2567" max="2568" width="14.7109375" style="23" customWidth="1"/>
    <col min="2569" max="2569" width="15.140625" style="23" customWidth="1"/>
    <col min="2570" max="2570" width="15.42578125" style="23" customWidth="1"/>
    <col min="2571" max="2571" width="15.5703125" style="23" customWidth="1"/>
    <col min="2572" max="2572" width="9.140625" style="23"/>
    <col min="2573" max="2573" width="11.5703125" style="23" bestFit="1" customWidth="1"/>
    <col min="2574" max="2816" width="9.140625" style="23"/>
    <col min="2817" max="2817" width="51" style="23" customWidth="1"/>
    <col min="2818" max="2818" width="19.85546875" style="23" customWidth="1"/>
    <col min="2819" max="2819" width="13" style="23" customWidth="1"/>
    <col min="2820" max="2820" width="14.5703125" style="23" customWidth="1"/>
    <col min="2821" max="2821" width="14.85546875" style="23" customWidth="1"/>
    <col min="2822" max="2822" width="13.5703125" style="23" customWidth="1"/>
    <col min="2823" max="2824" width="14.7109375" style="23" customWidth="1"/>
    <col min="2825" max="2825" width="15.140625" style="23" customWidth="1"/>
    <col min="2826" max="2826" width="15.42578125" style="23" customWidth="1"/>
    <col min="2827" max="2827" width="15.5703125" style="23" customWidth="1"/>
    <col min="2828" max="2828" width="9.140625" style="23"/>
    <col min="2829" max="2829" width="11.5703125" style="23" bestFit="1" customWidth="1"/>
    <col min="2830" max="3072" width="9.140625" style="23"/>
    <col min="3073" max="3073" width="51" style="23" customWidth="1"/>
    <col min="3074" max="3074" width="19.85546875" style="23" customWidth="1"/>
    <col min="3075" max="3075" width="13" style="23" customWidth="1"/>
    <col min="3076" max="3076" width="14.5703125" style="23" customWidth="1"/>
    <col min="3077" max="3077" width="14.85546875" style="23" customWidth="1"/>
    <col min="3078" max="3078" width="13.5703125" style="23" customWidth="1"/>
    <col min="3079" max="3080" width="14.7109375" style="23" customWidth="1"/>
    <col min="3081" max="3081" width="15.140625" style="23" customWidth="1"/>
    <col min="3082" max="3082" width="15.42578125" style="23" customWidth="1"/>
    <col min="3083" max="3083" width="15.5703125" style="23" customWidth="1"/>
    <col min="3084" max="3084" width="9.140625" style="23"/>
    <col min="3085" max="3085" width="11.5703125" style="23" bestFit="1" customWidth="1"/>
    <col min="3086" max="3328" width="9.140625" style="23"/>
    <col min="3329" max="3329" width="51" style="23" customWidth="1"/>
    <col min="3330" max="3330" width="19.85546875" style="23" customWidth="1"/>
    <col min="3331" max="3331" width="13" style="23" customWidth="1"/>
    <col min="3332" max="3332" width="14.5703125" style="23" customWidth="1"/>
    <col min="3333" max="3333" width="14.85546875" style="23" customWidth="1"/>
    <col min="3334" max="3334" width="13.5703125" style="23" customWidth="1"/>
    <col min="3335" max="3336" width="14.7109375" style="23" customWidth="1"/>
    <col min="3337" max="3337" width="15.140625" style="23" customWidth="1"/>
    <col min="3338" max="3338" width="15.42578125" style="23" customWidth="1"/>
    <col min="3339" max="3339" width="15.5703125" style="23" customWidth="1"/>
    <col min="3340" max="3340" width="9.140625" style="23"/>
    <col min="3341" max="3341" width="11.5703125" style="23" bestFit="1" customWidth="1"/>
    <col min="3342" max="3584" width="9.140625" style="23"/>
    <col min="3585" max="3585" width="51" style="23" customWidth="1"/>
    <col min="3586" max="3586" width="19.85546875" style="23" customWidth="1"/>
    <col min="3587" max="3587" width="13" style="23" customWidth="1"/>
    <col min="3588" max="3588" width="14.5703125" style="23" customWidth="1"/>
    <col min="3589" max="3589" width="14.85546875" style="23" customWidth="1"/>
    <col min="3590" max="3590" width="13.5703125" style="23" customWidth="1"/>
    <col min="3591" max="3592" width="14.7109375" style="23" customWidth="1"/>
    <col min="3593" max="3593" width="15.140625" style="23" customWidth="1"/>
    <col min="3594" max="3594" width="15.42578125" style="23" customWidth="1"/>
    <col min="3595" max="3595" width="15.5703125" style="23" customWidth="1"/>
    <col min="3596" max="3596" width="9.140625" style="23"/>
    <col min="3597" max="3597" width="11.5703125" style="23" bestFit="1" customWidth="1"/>
    <col min="3598" max="3840" width="9.140625" style="23"/>
    <col min="3841" max="3841" width="51" style="23" customWidth="1"/>
    <col min="3842" max="3842" width="19.85546875" style="23" customWidth="1"/>
    <col min="3843" max="3843" width="13" style="23" customWidth="1"/>
    <col min="3844" max="3844" width="14.5703125" style="23" customWidth="1"/>
    <col min="3845" max="3845" width="14.85546875" style="23" customWidth="1"/>
    <col min="3846" max="3846" width="13.5703125" style="23" customWidth="1"/>
    <col min="3847" max="3848" width="14.7109375" style="23" customWidth="1"/>
    <col min="3849" max="3849" width="15.140625" style="23" customWidth="1"/>
    <col min="3850" max="3850" width="15.42578125" style="23" customWidth="1"/>
    <col min="3851" max="3851" width="15.5703125" style="23" customWidth="1"/>
    <col min="3852" max="3852" width="9.140625" style="23"/>
    <col min="3853" max="3853" width="11.5703125" style="23" bestFit="1" customWidth="1"/>
    <col min="3854" max="4096" width="9.140625" style="23"/>
    <col min="4097" max="4097" width="51" style="23" customWidth="1"/>
    <col min="4098" max="4098" width="19.85546875" style="23" customWidth="1"/>
    <col min="4099" max="4099" width="13" style="23" customWidth="1"/>
    <col min="4100" max="4100" width="14.5703125" style="23" customWidth="1"/>
    <col min="4101" max="4101" width="14.85546875" style="23" customWidth="1"/>
    <col min="4102" max="4102" width="13.5703125" style="23" customWidth="1"/>
    <col min="4103" max="4104" width="14.7109375" style="23" customWidth="1"/>
    <col min="4105" max="4105" width="15.140625" style="23" customWidth="1"/>
    <col min="4106" max="4106" width="15.42578125" style="23" customWidth="1"/>
    <col min="4107" max="4107" width="15.5703125" style="23" customWidth="1"/>
    <col min="4108" max="4108" width="9.140625" style="23"/>
    <col min="4109" max="4109" width="11.5703125" style="23" bestFit="1" customWidth="1"/>
    <col min="4110" max="4352" width="9.140625" style="23"/>
    <col min="4353" max="4353" width="51" style="23" customWidth="1"/>
    <col min="4354" max="4354" width="19.85546875" style="23" customWidth="1"/>
    <col min="4355" max="4355" width="13" style="23" customWidth="1"/>
    <col min="4356" max="4356" width="14.5703125" style="23" customWidth="1"/>
    <col min="4357" max="4357" width="14.85546875" style="23" customWidth="1"/>
    <col min="4358" max="4358" width="13.5703125" style="23" customWidth="1"/>
    <col min="4359" max="4360" width="14.7109375" style="23" customWidth="1"/>
    <col min="4361" max="4361" width="15.140625" style="23" customWidth="1"/>
    <col min="4362" max="4362" width="15.42578125" style="23" customWidth="1"/>
    <col min="4363" max="4363" width="15.5703125" style="23" customWidth="1"/>
    <col min="4364" max="4364" width="9.140625" style="23"/>
    <col min="4365" max="4365" width="11.5703125" style="23" bestFit="1" customWidth="1"/>
    <col min="4366" max="4608" width="9.140625" style="23"/>
    <col min="4609" max="4609" width="51" style="23" customWidth="1"/>
    <col min="4610" max="4610" width="19.85546875" style="23" customWidth="1"/>
    <col min="4611" max="4611" width="13" style="23" customWidth="1"/>
    <col min="4612" max="4612" width="14.5703125" style="23" customWidth="1"/>
    <col min="4613" max="4613" width="14.85546875" style="23" customWidth="1"/>
    <col min="4614" max="4614" width="13.5703125" style="23" customWidth="1"/>
    <col min="4615" max="4616" width="14.7109375" style="23" customWidth="1"/>
    <col min="4617" max="4617" width="15.140625" style="23" customWidth="1"/>
    <col min="4618" max="4618" width="15.42578125" style="23" customWidth="1"/>
    <col min="4619" max="4619" width="15.5703125" style="23" customWidth="1"/>
    <col min="4620" max="4620" width="9.140625" style="23"/>
    <col min="4621" max="4621" width="11.5703125" style="23" bestFit="1" customWidth="1"/>
    <col min="4622" max="4864" width="9.140625" style="23"/>
    <col min="4865" max="4865" width="51" style="23" customWidth="1"/>
    <col min="4866" max="4866" width="19.85546875" style="23" customWidth="1"/>
    <col min="4867" max="4867" width="13" style="23" customWidth="1"/>
    <col min="4868" max="4868" width="14.5703125" style="23" customWidth="1"/>
    <col min="4869" max="4869" width="14.85546875" style="23" customWidth="1"/>
    <col min="4870" max="4870" width="13.5703125" style="23" customWidth="1"/>
    <col min="4871" max="4872" width="14.7109375" style="23" customWidth="1"/>
    <col min="4873" max="4873" width="15.140625" style="23" customWidth="1"/>
    <col min="4874" max="4874" width="15.42578125" style="23" customWidth="1"/>
    <col min="4875" max="4875" width="15.5703125" style="23" customWidth="1"/>
    <col min="4876" max="4876" width="9.140625" style="23"/>
    <col min="4877" max="4877" width="11.5703125" style="23" bestFit="1" customWidth="1"/>
    <col min="4878" max="5120" width="9.140625" style="23"/>
    <col min="5121" max="5121" width="51" style="23" customWidth="1"/>
    <col min="5122" max="5122" width="19.85546875" style="23" customWidth="1"/>
    <col min="5123" max="5123" width="13" style="23" customWidth="1"/>
    <col min="5124" max="5124" width="14.5703125" style="23" customWidth="1"/>
    <col min="5125" max="5125" width="14.85546875" style="23" customWidth="1"/>
    <col min="5126" max="5126" width="13.5703125" style="23" customWidth="1"/>
    <col min="5127" max="5128" width="14.7109375" style="23" customWidth="1"/>
    <col min="5129" max="5129" width="15.140625" style="23" customWidth="1"/>
    <col min="5130" max="5130" width="15.42578125" style="23" customWidth="1"/>
    <col min="5131" max="5131" width="15.5703125" style="23" customWidth="1"/>
    <col min="5132" max="5132" width="9.140625" style="23"/>
    <col min="5133" max="5133" width="11.5703125" style="23" bestFit="1" customWidth="1"/>
    <col min="5134" max="5376" width="9.140625" style="23"/>
    <col min="5377" max="5377" width="51" style="23" customWidth="1"/>
    <col min="5378" max="5378" width="19.85546875" style="23" customWidth="1"/>
    <col min="5379" max="5379" width="13" style="23" customWidth="1"/>
    <col min="5380" max="5380" width="14.5703125" style="23" customWidth="1"/>
    <col min="5381" max="5381" width="14.85546875" style="23" customWidth="1"/>
    <col min="5382" max="5382" width="13.5703125" style="23" customWidth="1"/>
    <col min="5383" max="5384" width="14.7109375" style="23" customWidth="1"/>
    <col min="5385" max="5385" width="15.140625" style="23" customWidth="1"/>
    <col min="5386" max="5386" width="15.42578125" style="23" customWidth="1"/>
    <col min="5387" max="5387" width="15.5703125" style="23" customWidth="1"/>
    <col min="5388" max="5388" width="9.140625" style="23"/>
    <col min="5389" max="5389" width="11.5703125" style="23" bestFit="1" customWidth="1"/>
    <col min="5390" max="5632" width="9.140625" style="23"/>
    <col min="5633" max="5633" width="51" style="23" customWidth="1"/>
    <col min="5634" max="5634" width="19.85546875" style="23" customWidth="1"/>
    <col min="5635" max="5635" width="13" style="23" customWidth="1"/>
    <col min="5636" max="5636" width="14.5703125" style="23" customWidth="1"/>
    <col min="5637" max="5637" width="14.85546875" style="23" customWidth="1"/>
    <col min="5638" max="5638" width="13.5703125" style="23" customWidth="1"/>
    <col min="5639" max="5640" width="14.7109375" style="23" customWidth="1"/>
    <col min="5641" max="5641" width="15.140625" style="23" customWidth="1"/>
    <col min="5642" max="5642" width="15.42578125" style="23" customWidth="1"/>
    <col min="5643" max="5643" width="15.5703125" style="23" customWidth="1"/>
    <col min="5644" max="5644" width="9.140625" style="23"/>
    <col min="5645" max="5645" width="11.5703125" style="23" bestFit="1" customWidth="1"/>
    <col min="5646" max="5888" width="9.140625" style="23"/>
    <col min="5889" max="5889" width="51" style="23" customWidth="1"/>
    <col min="5890" max="5890" width="19.85546875" style="23" customWidth="1"/>
    <col min="5891" max="5891" width="13" style="23" customWidth="1"/>
    <col min="5892" max="5892" width="14.5703125" style="23" customWidth="1"/>
    <col min="5893" max="5893" width="14.85546875" style="23" customWidth="1"/>
    <col min="5894" max="5894" width="13.5703125" style="23" customWidth="1"/>
    <col min="5895" max="5896" width="14.7109375" style="23" customWidth="1"/>
    <col min="5897" max="5897" width="15.140625" style="23" customWidth="1"/>
    <col min="5898" max="5898" width="15.42578125" style="23" customWidth="1"/>
    <col min="5899" max="5899" width="15.5703125" style="23" customWidth="1"/>
    <col min="5900" max="5900" width="9.140625" style="23"/>
    <col min="5901" max="5901" width="11.5703125" style="23" bestFit="1" customWidth="1"/>
    <col min="5902" max="6144" width="9.140625" style="23"/>
    <col min="6145" max="6145" width="51" style="23" customWidth="1"/>
    <col min="6146" max="6146" width="19.85546875" style="23" customWidth="1"/>
    <col min="6147" max="6147" width="13" style="23" customWidth="1"/>
    <col min="6148" max="6148" width="14.5703125" style="23" customWidth="1"/>
    <col min="6149" max="6149" width="14.85546875" style="23" customWidth="1"/>
    <col min="6150" max="6150" width="13.5703125" style="23" customWidth="1"/>
    <col min="6151" max="6152" width="14.7109375" style="23" customWidth="1"/>
    <col min="6153" max="6153" width="15.140625" style="23" customWidth="1"/>
    <col min="6154" max="6154" width="15.42578125" style="23" customWidth="1"/>
    <col min="6155" max="6155" width="15.5703125" style="23" customWidth="1"/>
    <col min="6156" max="6156" width="9.140625" style="23"/>
    <col min="6157" max="6157" width="11.5703125" style="23" bestFit="1" customWidth="1"/>
    <col min="6158" max="6400" width="9.140625" style="23"/>
    <col min="6401" max="6401" width="51" style="23" customWidth="1"/>
    <col min="6402" max="6402" width="19.85546875" style="23" customWidth="1"/>
    <col min="6403" max="6403" width="13" style="23" customWidth="1"/>
    <col min="6404" max="6404" width="14.5703125" style="23" customWidth="1"/>
    <col min="6405" max="6405" width="14.85546875" style="23" customWidth="1"/>
    <col min="6406" max="6406" width="13.5703125" style="23" customWidth="1"/>
    <col min="6407" max="6408" width="14.7109375" style="23" customWidth="1"/>
    <col min="6409" max="6409" width="15.140625" style="23" customWidth="1"/>
    <col min="6410" max="6410" width="15.42578125" style="23" customWidth="1"/>
    <col min="6411" max="6411" width="15.5703125" style="23" customWidth="1"/>
    <col min="6412" max="6412" width="9.140625" style="23"/>
    <col min="6413" max="6413" width="11.5703125" style="23" bestFit="1" customWidth="1"/>
    <col min="6414" max="6656" width="9.140625" style="23"/>
    <col min="6657" max="6657" width="51" style="23" customWidth="1"/>
    <col min="6658" max="6658" width="19.85546875" style="23" customWidth="1"/>
    <col min="6659" max="6659" width="13" style="23" customWidth="1"/>
    <col min="6660" max="6660" width="14.5703125" style="23" customWidth="1"/>
    <col min="6661" max="6661" width="14.85546875" style="23" customWidth="1"/>
    <col min="6662" max="6662" width="13.5703125" style="23" customWidth="1"/>
    <col min="6663" max="6664" width="14.7109375" style="23" customWidth="1"/>
    <col min="6665" max="6665" width="15.140625" style="23" customWidth="1"/>
    <col min="6666" max="6666" width="15.42578125" style="23" customWidth="1"/>
    <col min="6667" max="6667" width="15.5703125" style="23" customWidth="1"/>
    <col min="6668" max="6668" width="9.140625" style="23"/>
    <col min="6669" max="6669" width="11.5703125" style="23" bestFit="1" customWidth="1"/>
    <col min="6670" max="6912" width="9.140625" style="23"/>
    <col min="6913" max="6913" width="51" style="23" customWidth="1"/>
    <col min="6914" max="6914" width="19.85546875" style="23" customWidth="1"/>
    <col min="6915" max="6915" width="13" style="23" customWidth="1"/>
    <col min="6916" max="6916" width="14.5703125" style="23" customWidth="1"/>
    <col min="6917" max="6917" width="14.85546875" style="23" customWidth="1"/>
    <col min="6918" max="6918" width="13.5703125" style="23" customWidth="1"/>
    <col min="6919" max="6920" width="14.7109375" style="23" customWidth="1"/>
    <col min="6921" max="6921" width="15.140625" style="23" customWidth="1"/>
    <col min="6922" max="6922" width="15.42578125" style="23" customWidth="1"/>
    <col min="6923" max="6923" width="15.5703125" style="23" customWidth="1"/>
    <col min="6924" max="6924" width="9.140625" style="23"/>
    <col min="6925" max="6925" width="11.5703125" style="23" bestFit="1" customWidth="1"/>
    <col min="6926" max="7168" width="9.140625" style="23"/>
    <col min="7169" max="7169" width="51" style="23" customWidth="1"/>
    <col min="7170" max="7170" width="19.85546875" style="23" customWidth="1"/>
    <col min="7171" max="7171" width="13" style="23" customWidth="1"/>
    <col min="7172" max="7172" width="14.5703125" style="23" customWidth="1"/>
    <col min="7173" max="7173" width="14.85546875" style="23" customWidth="1"/>
    <col min="7174" max="7174" width="13.5703125" style="23" customWidth="1"/>
    <col min="7175" max="7176" width="14.7109375" style="23" customWidth="1"/>
    <col min="7177" max="7177" width="15.140625" style="23" customWidth="1"/>
    <col min="7178" max="7178" width="15.42578125" style="23" customWidth="1"/>
    <col min="7179" max="7179" width="15.5703125" style="23" customWidth="1"/>
    <col min="7180" max="7180" width="9.140625" style="23"/>
    <col min="7181" max="7181" width="11.5703125" style="23" bestFit="1" customWidth="1"/>
    <col min="7182" max="7424" width="9.140625" style="23"/>
    <col min="7425" max="7425" width="51" style="23" customWidth="1"/>
    <col min="7426" max="7426" width="19.85546875" style="23" customWidth="1"/>
    <col min="7427" max="7427" width="13" style="23" customWidth="1"/>
    <col min="7428" max="7428" width="14.5703125" style="23" customWidth="1"/>
    <col min="7429" max="7429" width="14.85546875" style="23" customWidth="1"/>
    <col min="7430" max="7430" width="13.5703125" style="23" customWidth="1"/>
    <col min="7431" max="7432" width="14.7109375" style="23" customWidth="1"/>
    <col min="7433" max="7433" width="15.140625" style="23" customWidth="1"/>
    <col min="7434" max="7434" width="15.42578125" style="23" customWidth="1"/>
    <col min="7435" max="7435" width="15.5703125" style="23" customWidth="1"/>
    <col min="7436" max="7436" width="9.140625" style="23"/>
    <col min="7437" max="7437" width="11.5703125" style="23" bestFit="1" customWidth="1"/>
    <col min="7438" max="7680" width="9.140625" style="23"/>
    <col min="7681" max="7681" width="51" style="23" customWidth="1"/>
    <col min="7682" max="7682" width="19.85546875" style="23" customWidth="1"/>
    <col min="7683" max="7683" width="13" style="23" customWidth="1"/>
    <col min="7684" max="7684" width="14.5703125" style="23" customWidth="1"/>
    <col min="7685" max="7685" width="14.85546875" style="23" customWidth="1"/>
    <col min="7686" max="7686" width="13.5703125" style="23" customWidth="1"/>
    <col min="7687" max="7688" width="14.7109375" style="23" customWidth="1"/>
    <col min="7689" max="7689" width="15.140625" style="23" customWidth="1"/>
    <col min="7690" max="7690" width="15.42578125" style="23" customWidth="1"/>
    <col min="7691" max="7691" width="15.5703125" style="23" customWidth="1"/>
    <col min="7692" max="7692" width="9.140625" style="23"/>
    <col min="7693" max="7693" width="11.5703125" style="23" bestFit="1" customWidth="1"/>
    <col min="7694" max="7936" width="9.140625" style="23"/>
    <col min="7937" max="7937" width="51" style="23" customWidth="1"/>
    <col min="7938" max="7938" width="19.85546875" style="23" customWidth="1"/>
    <col min="7939" max="7939" width="13" style="23" customWidth="1"/>
    <col min="7940" max="7940" width="14.5703125" style="23" customWidth="1"/>
    <col min="7941" max="7941" width="14.85546875" style="23" customWidth="1"/>
    <col min="7942" max="7942" width="13.5703125" style="23" customWidth="1"/>
    <col min="7943" max="7944" width="14.7109375" style="23" customWidth="1"/>
    <col min="7945" max="7945" width="15.140625" style="23" customWidth="1"/>
    <col min="7946" max="7946" width="15.42578125" style="23" customWidth="1"/>
    <col min="7947" max="7947" width="15.5703125" style="23" customWidth="1"/>
    <col min="7948" max="7948" width="9.140625" style="23"/>
    <col min="7949" max="7949" width="11.5703125" style="23" bestFit="1" customWidth="1"/>
    <col min="7950" max="8192" width="9.140625" style="23"/>
    <col min="8193" max="8193" width="51" style="23" customWidth="1"/>
    <col min="8194" max="8194" width="19.85546875" style="23" customWidth="1"/>
    <col min="8195" max="8195" width="13" style="23" customWidth="1"/>
    <col min="8196" max="8196" width="14.5703125" style="23" customWidth="1"/>
    <col min="8197" max="8197" width="14.85546875" style="23" customWidth="1"/>
    <col min="8198" max="8198" width="13.5703125" style="23" customWidth="1"/>
    <col min="8199" max="8200" width="14.7109375" style="23" customWidth="1"/>
    <col min="8201" max="8201" width="15.140625" style="23" customWidth="1"/>
    <col min="8202" max="8202" width="15.42578125" style="23" customWidth="1"/>
    <col min="8203" max="8203" width="15.5703125" style="23" customWidth="1"/>
    <col min="8204" max="8204" width="9.140625" style="23"/>
    <col min="8205" max="8205" width="11.5703125" style="23" bestFit="1" customWidth="1"/>
    <col min="8206" max="8448" width="9.140625" style="23"/>
    <col min="8449" max="8449" width="51" style="23" customWidth="1"/>
    <col min="8450" max="8450" width="19.85546875" style="23" customWidth="1"/>
    <col min="8451" max="8451" width="13" style="23" customWidth="1"/>
    <col min="8452" max="8452" width="14.5703125" style="23" customWidth="1"/>
    <col min="8453" max="8453" width="14.85546875" style="23" customWidth="1"/>
    <col min="8454" max="8454" width="13.5703125" style="23" customWidth="1"/>
    <col min="8455" max="8456" width="14.7109375" style="23" customWidth="1"/>
    <col min="8457" max="8457" width="15.140625" style="23" customWidth="1"/>
    <col min="8458" max="8458" width="15.42578125" style="23" customWidth="1"/>
    <col min="8459" max="8459" width="15.5703125" style="23" customWidth="1"/>
    <col min="8460" max="8460" width="9.140625" style="23"/>
    <col min="8461" max="8461" width="11.5703125" style="23" bestFit="1" customWidth="1"/>
    <col min="8462" max="8704" width="9.140625" style="23"/>
    <col min="8705" max="8705" width="51" style="23" customWidth="1"/>
    <col min="8706" max="8706" width="19.85546875" style="23" customWidth="1"/>
    <col min="8707" max="8707" width="13" style="23" customWidth="1"/>
    <col min="8708" max="8708" width="14.5703125" style="23" customWidth="1"/>
    <col min="8709" max="8709" width="14.85546875" style="23" customWidth="1"/>
    <col min="8710" max="8710" width="13.5703125" style="23" customWidth="1"/>
    <col min="8711" max="8712" width="14.7109375" style="23" customWidth="1"/>
    <col min="8713" max="8713" width="15.140625" style="23" customWidth="1"/>
    <col min="8714" max="8714" width="15.42578125" style="23" customWidth="1"/>
    <col min="8715" max="8715" width="15.5703125" style="23" customWidth="1"/>
    <col min="8716" max="8716" width="9.140625" style="23"/>
    <col min="8717" max="8717" width="11.5703125" style="23" bestFit="1" customWidth="1"/>
    <col min="8718" max="8960" width="9.140625" style="23"/>
    <col min="8961" max="8961" width="51" style="23" customWidth="1"/>
    <col min="8962" max="8962" width="19.85546875" style="23" customWidth="1"/>
    <col min="8963" max="8963" width="13" style="23" customWidth="1"/>
    <col min="8964" max="8964" width="14.5703125" style="23" customWidth="1"/>
    <col min="8965" max="8965" width="14.85546875" style="23" customWidth="1"/>
    <col min="8966" max="8966" width="13.5703125" style="23" customWidth="1"/>
    <col min="8967" max="8968" width="14.7109375" style="23" customWidth="1"/>
    <col min="8969" max="8969" width="15.140625" style="23" customWidth="1"/>
    <col min="8970" max="8970" width="15.42578125" style="23" customWidth="1"/>
    <col min="8971" max="8971" width="15.5703125" style="23" customWidth="1"/>
    <col min="8972" max="8972" width="9.140625" style="23"/>
    <col min="8973" max="8973" width="11.5703125" style="23" bestFit="1" customWidth="1"/>
    <col min="8974" max="9216" width="9.140625" style="23"/>
    <col min="9217" max="9217" width="51" style="23" customWidth="1"/>
    <col min="9218" max="9218" width="19.85546875" style="23" customWidth="1"/>
    <col min="9219" max="9219" width="13" style="23" customWidth="1"/>
    <col min="9220" max="9220" width="14.5703125" style="23" customWidth="1"/>
    <col min="9221" max="9221" width="14.85546875" style="23" customWidth="1"/>
    <col min="9222" max="9222" width="13.5703125" style="23" customWidth="1"/>
    <col min="9223" max="9224" width="14.7109375" style="23" customWidth="1"/>
    <col min="9225" max="9225" width="15.140625" style="23" customWidth="1"/>
    <col min="9226" max="9226" width="15.42578125" style="23" customWidth="1"/>
    <col min="9227" max="9227" width="15.5703125" style="23" customWidth="1"/>
    <col min="9228" max="9228" width="9.140625" style="23"/>
    <col min="9229" max="9229" width="11.5703125" style="23" bestFit="1" customWidth="1"/>
    <col min="9230" max="9472" width="9.140625" style="23"/>
    <col min="9473" max="9473" width="51" style="23" customWidth="1"/>
    <col min="9474" max="9474" width="19.85546875" style="23" customWidth="1"/>
    <col min="9475" max="9475" width="13" style="23" customWidth="1"/>
    <col min="9476" max="9476" width="14.5703125" style="23" customWidth="1"/>
    <col min="9477" max="9477" width="14.85546875" style="23" customWidth="1"/>
    <col min="9478" max="9478" width="13.5703125" style="23" customWidth="1"/>
    <col min="9479" max="9480" width="14.7109375" style="23" customWidth="1"/>
    <col min="9481" max="9481" width="15.140625" style="23" customWidth="1"/>
    <col min="9482" max="9482" width="15.42578125" style="23" customWidth="1"/>
    <col min="9483" max="9483" width="15.5703125" style="23" customWidth="1"/>
    <col min="9484" max="9484" width="9.140625" style="23"/>
    <col min="9485" max="9485" width="11.5703125" style="23" bestFit="1" customWidth="1"/>
    <col min="9486" max="9728" width="9.140625" style="23"/>
    <col min="9729" max="9729" width="51" style="23" customWidth="1"/>
    <col min="9730" max="9730" width="19.85546875" style="23" customWidth="1"/>
    <col min="9731" max="9731" width="13" style="23" customWidth="1"/>
    <col min="9732" max="9732" width="14.5703125" style="23" customWidth="1"/>
    <col min="9733" max="9733" width="14.85546875" style="23" customWidth="1"/>
    <col min="9734" max="9734" width="13.5703125" style="23" customWidth="1"/>
    <col min="9735" max="9736" width="14.7109375" style="23" customWidth="1"/>
    <col min="9737" max="9737" width="15.140625" style="23" customWidth="1"/>
    <col min="9738" max="9738" width="15.42578125" style="23" customWidth="1"/>
    <col min="9739" max="9739" width="15.5703125" style="23" customWidth="1"/>
    <col min="9740" max="9740" width="9.140625" style="23"/>
    <col min="9741" max="9741" width="11.5703125" style="23" bestFit="1" customWidth="1"/>
    <col min="9742" max="9984" width="9.140625" style="23"/>
    <col min="9985" max="9985" width="51" style="23" customWidth="1"/>
    <col min="9986" max="9986" width="19.85546875" style="23" customWidth="1"/>
    <col min="9987" max="9987" width="13" style="23" customWidth="1"/>
    <col min="9988" max="9988" width="14.5703125" style="23" customWidth="1"/>
    <col min="9989" max="9989" width="14.85546875" style="23" customWidth="1"/>
    <col min="9990" max="9990" width="13.5703125" style="23" customWidth="1"/>
    <col min="9991" max="9992" width="14.7109375" style="23" customWidth="1"/>
    <col min="9993" max="9993" width="15.140625" style="23" customWidth="1"/>
    <col min="9994" max="9994" width="15.42578125" style="23" customWidth="1"/>
    <col min="9995" max="9995" width="15.5703125" style="23" customWidth="1"/>
    <col min="9996" max="9996" width="9.140625" style="23"/>
    <col min="9997" max="9997" width="11.5703125" style="23" bestFit="1" customWidth="1"/>
    <col min="9998" max="10240" width="9.140625" style="23"/>
    <col min="10241" max="10241" width="51" style="23" customWidth="1"/>
    <col min="10242" max="10242" width="19.85546875" style="23" customWidth="1"/>
    <col min="10243" max="10243" width="13" style="23" customWidth="1"/>
    <col min="10244" max="10244" width="14.5703125" style="23" customWidth="1"/>
    <col min="10245" max="10245" width="14.85546875" style="23" customWidth="1"/>
    <col min="10246" max="10246" width="13.5703125" style="23" customWidth="1"/>
    <col min="10247" max="10248" width="14.7109375" style="23" customWidth="1"/>
    <col min="10249" max="10249" width="15.140625" style="23" customWidth="1"/>
    <col min="10250" max="10250" width="15.42578125" style="23" customWidth="1"/>
    <col min="10251" max="10251" width="15.5703125" style="23" customWidth="1"/>
    <col min="10252" max="10252" width="9.140625" style="23"/>
    <col min="10253" max="10253" width="11.5703125" style="23" bestFit="1" customWidth="1"/>
    <col min="10254" max="10496" width="9.140625" style="23"/>
    <col min="10497" max="10497" width="51" style="23" customWidth="1"/>
    <col min="10498" max="10498" width="19.85546875" style="23" customWidth="1"/>
    <col min="10499" max="10499" width="13" style="23" customWidth="1"/>
    <col min="10500" max="10500" width="14.5703125" style="23" customWidth="1"/>
    <col min="10501" max="10501" width="14.85546875" style="23" customWidth="1"/>
    <col min="10502" max="10502" width="13.5703125" style="23" customWidth="1"/>
    <col min="10503" max="10504" width="14.7109375" style="23" customWidth="1"/>
    <col min="10505" max="10505" width="15.140625" style="23" customWidth="1"/>
    <col min="10506" max="10506" width="15.42578125" style="23" customWidth="1"/>
    <col min="10507" max="10507" width="15.5703125" style="23" customWidth="1"/>
    <col min="10508" max="10508" width="9.140625" style="23"/>
    <col min="10509" max="10509" width="11.5703125" style="23" bestFit="1" customWidth="1"/>
    <col min="10510" max="10752" width="9.140625" style="23"/>
    <col min="10753" max="10753" width="51" style="23" customWidth="1"/>
    <col min="10754" max="10754" width="19.85546875" style="23" customWidth="1"/>
    <col min="10755" max="10755" width="13" style="23" customWidth="1"/>
    <col min="10756" max="10756" width="14.5703125" style="23" customWidth="1"/>
    <col min="10757" max="10757" width="14.85546875" style="23" customWidth="1"/>
    <col min="10758" max="10758" width="13.5703125" style="23" customWidth="1"/>
    <col min="10759" max="10760" width="14.7109375" style="23" customWidth="1"/>
    <col min="10761" max="10761" width="15.140625" style="23" customWidth="1"/>
    <col min="10762" max="10762" width="15.42578125" style="23" customWidth="1"/>
    <col min="10763" max="10763" width="15.5703125" style="23" customWidth="1"/>
    <col min="10764" max="10764" width="9.140625" style="23"/>
    <col min="10765" max="10765" width="11.5703125" style="23" bestFit="1" customWidth="1"/>
    <col min="10766" max="11008" width="9.140625" style="23"/>
    <col min="11009" max="11009" width="51" style="23" customWidth="1"/>
    <col min="11010" max="11010" width="19.85546875" style="23" customWidth="1"/>
    <col min="11011" max="11011" width="13" style="23" customWidth="1"/>
    <col min="11012" max="11012" width="14.5703125" style="23" customWidth="1"/>
    <col min="11013" max="11013" width="14.85546875" style="23" customWidth="1"/>
    <col min="11014" max="11014" width="13.5703125" style="23" customWidth="1"/>
    <col min="11015" max="11016" width="14.7109375" style="23" customWidth="1"/>
    <col min="11017" max="11017" width="15.140625" style="23" customWidth="1"/>
    <col min="11018" max="11018" width="15.42578125" style="23" customWidth="1"/>
    <col min="11019" max="11019" width="15.5703125" style="23" customWidth="1"/>
    <col min="11020" max="11020" width="9.140625" style="23"/>
    <col min="11021" max="11021" width="11.5703125" style="23" bestFit="1" customWidth="1"/>
    <col min="11022" max="11264" width="9.140625" style="23"/>
    <col min="11265" max="11265" width="51" style="23" customWidth="1"/>
    <col min="11266" max="11266" width="19.85546875" style="23" customWidth="1"/>
    <col min="11267" max="11267" width="13" style="23" customWidth="1"/>
    <col min="11268" max="11268" width="14.5703125" style="23" customWidth="1"/>
    <col min="11269" max="11269" width="14.85546875" style="23" customWidth="1"/>
    <col min="11270" max="11270" width="13.5703125" style="23" customWidth="1"/>
    <col min="11271" max="11272" width="14.7109375" style="23" customWidth="1"/>
    <col min="11273" max="11273" width="15.140625" style="23" customWidth="1"/>
    <col min="11274" max="11274" width="15.42578125" style="23" customWidth="1"/>
    <col min="11275" max="11275" width="15.5703125" style="23" customWidth="1"/>
    <col min="11276" max="11276" width="9.140625" style="23"/>
    <col min="11277" max="11277" width="11.5703125" style="23" bestFit="1" customWidth="1"/>
    <col min="11278" max="11520" width="9.140625" style="23"/>
    <col min="11521" max="11521" width="51" style="23" customWidth="1"/>
    <col min="11522" max="11522" width="19.85546875" style="23" customWidth="1"/>
    <col min="11523" max="11523" width="13" style="23" customWidth="1"/>
    <col min="11524" max="11524" width="14.5703125" style="23" customWidth="1"/>
    <col min="11525" max="11525" width="14.85546875" style="23" customWidth="1"/>
    <col min="11526" max="11526" width="13.5703125" style="23" customWidth="1"/>
    <col min="11527" max="11528" width="14.7109375" style="23" customWidth="1"/>
    <col min="11529" max="11529" width="15.140625" style="23" customWidth="1"/>
    <col min="11530" max="11530" width="15.42578125" style="23" customWidth="1"/>
    <col min="11531" max="11531" width="15.5703125" style="23" customWidth="1"/>
    <col min="11532" max="11532" width="9.140625" style="23"/>
    <col min="11533" max="11533" width="11.5703125" style="23" bestFit="1" customWidth="1"/>
    <col min="11534" max="11776" width="9.140625" style="23"/>
    <col min="11777" max="11777" width="51" style="23" customWidth="1"/>
    <col min="11778" max="11778" width="19.85546875" style="23" customWidth="1"/>
    <col min="11779" max="11779" width="13" style="23" customWidth="1"/>
    <col min="11780" max="11780" width="14.5703125" style="23" customWidth="1"/>
    <col min="11781" max="11781" width="14.85546875" style="23" customWidth="1"/>
    <col min="11782" max="11782" width="13.5703125" style="23" customWidth="1"/>
    <col min="11783" max="11784" width="14.7109375" style="23" customWidth="1"/>
    <col min="11785" max="11785" width="15.140625" style="23" customWidth="1"/>
    <col min="11786" max="11786" width="15.42578125" style="23" customWidth="1"/>
    <col min="11787" max="11787" width="15.5703125" style="23" customWidth="1"/>
    <col min="11788" max="11788" width="9.140625" style="23"/>
    <col min="11789" max="11789" width="11.5703125" style="23" bestFit="1" customWidth="1"/>
    <col min="11790" max="12032" width="9.140625" style="23"/>
    <col min="12033" max="12033" width="51" style="23" customWidth="1"/>
    <col min="12034" max="12034" width="19.85546875" style="23" customWidth="1"/>
    <col min="12035" max="12035" width="13" style="23" customWidth="1"/>
    <col min="12036" max="12036" width="14.5703125" style="23" customWidth="1"/>
    <col min="12037" max="12037" width="14.85546875" style="23" customWidth="1"/>
    <col min="12038" max="12038" width="13.5703125" style="23" customWidth="1"/>
    <col min="12039" max="12040" width="14.7109375" style="23" customWidth="1"/>
    <col min="12041" max="12041" width="15.140625" style="23" customWidth="1"/>
    <col min="12042" max="12042" width="15.42578125" style="23" customWidth="1"/>
    <col min="12043" max="12043" width="15.5703125" style="23" customWidth="1"/>
    <col min="12044" max="12044" width="9.140625" style="23"/>
    <col min="12045" max="12045" width="11.5703125" style="23" bestFit="1" customWidth="1"/>
    <col min="12046" max="12288" width="9.140625" style="23"/>
    <col min="12289" max="12289" width="51" style="23" customWidth="1"/>
    <col min="12290" max="12290" width="19.85546875" style="23" customWidth="1"/>
    <col min="12291" max="12291" width="13" style="23" customWidth="1"/>
    <col min="12292" max="12292" width="14.5703125" style="23" customWidth="1"/>
    <col min="12293" max="12293" width="14.85546875" style="23" customWidth="1"/>
    <col min="12294" max="12294" width="13.5703125" style="23" customWidth="1"/>
    <col min="12295" max="12296" width="14.7109375" style="23" customWidth="1"/>
    <col min="12297" max="12297" width="15.140625" style="23" customWidth="1"/>
    <col min="12298" max="12298" width="15.42578125" style="23" customWidth="1"/>
    <col min="12299" max="12299" width="15.5703125" style="23" customWidth="1"/>
    <col min="12300" max="12300" width="9.140625" style="23"/>
    <col min="12301" max="12301" width="11.5703125" style="23" bestFit="1" customWidth="1"/>
    <col min="12302" max="12544" width="9.140625" style="23"/>
    <col min="12545" max="12545" width="51" style="23" customWidth="1"/>
    <col min="12546" max="12546" width="19.85546875" style="23" customWidth="1"/>
    <col min="12547" max="12547" width="13" style="23" customWidth="1"/>
    <col min="12548" max="12548" width="14.5703125" style="23" customWidth="1"/>
    <col min="12549" max="12549" width="14.85546875" style="23" customWidth="1"/>
    <col min="12550" max="12550" width="13.5703125" style="23" customWidth="1"/>
    <col min="12551" max="12552" width="14.7109375" style="23" customWidth="1"/>
    <col min="12553" max="12553" width="15.140625" style="23" customWidth="1"/>
    <col min="12554" max="12554" width="15.42578125" style="23" customWidth="1"/>
    <col min="12555" max="12555" width="15.5703125" style="23" customWidth="1"/>
    <col min="12556" max="12556" width="9.140625" style="23"/>
    <col min="12557" max="12557" width="11.5703125" style="23" bestFit="1" customWidth="1"/>
    <col min="12558" max="12800" width="9.140625" style="23"/>
    <col min="12801" max="12801" width="51" style="23" customWidth="1"/>
    <col min="12802" max="12802" width="19.85546875" style="23" customWidth="1"/>
    <col min="12803" max="12803" width="13" style="23" customWidth="1"/>
    <col min="12804" max="12804" width="14.5703125" style="23" customWidth="1"/>
    <col min="12805" max="12805" width="14.85546875" style="23" customWidth="1"/>
    <col min="12806" max="12806" width="13.5703125" style="23" customWidth="1"/>
    <col min="12807" max="12808" width="14.7109375" style="23" customWidth="1"/>
    <col min="12809" max="12809" width="15.140625" style="23" customWidth="1"/>
    <col min="12810" max="12810" width="15.42578125" style="23" customWidth="1"/>
    <col min="12811" max="12811" width="15.5703125" style="23" customWidth="1"/>
    <col min="12812" max="12812" width="9.140625" style="23"/>
    <col min="12813" max="12813" width="11.5703125" style="23" bestFit="1" customWidth="1"/>
    <col min="12814" max="13056" width="9.140625" style="23"/>
    <col min="13057" max="13057" width="51" style="23" customWidth="1"/>
    <col min="13058" max="13058" width="19.85546875" style="23" customWidth="1"/>
    <col min="13059" max="13059" width="13" style="23" customWidth="1"/>
    <col min="13060" max="13060" width="14.5703125" style="23" customWidth="1"/>
    <col min="13061" max="13061" width="14.85546875" style="23" customWidth="1"/>
    <col min="13062" max="13062" width="13.5703125" style="23" customWidth="1"/>
    <col min="13063" max="13064" width="14.7109375" style="23" customWidth="1"/>
    <col min="13065" max="13065" width="15.140625" style="23" customWidth="1"/>
    <col min="13066" max="13066" width="15.42578125" style="23" customWidth="1"/>
    <col min="13067" max="13067" width="15.5703125" style="23" customWidth="1"/>
    <col min="13068" max="13068" width="9.140625" style="23"/>
    <col min="13069" max="13069" width="11.5703125" style="23" bestFit="1" customWidth="1"/>
    <col min="13070" max="13312" width="9.140625" style="23"/>
    <col min="13313" max="13313" width="51" style="23" customWidth="1"/>
    <col min="13314" max="13314" width="19.85546875" style="23" customWidth="1"/>
    <col min="13315" max="13315" width="13" style="23" customWidth="1"/>
    <col min="13316" max="13316" width="14.5703125" style="23" customWidth="1"/>
    <col min="13317" max="13317" width="14.85546875" style="23" customWidth="1"/>
    <col min="13318" max="13318" width="13.5703125" style="23" customWidth="1"/>
    <col min="13319" max="13320" width="14.7109375" style="23" customWidth="1"/>
    <col min="13321" max="13321" width="15.140625" style="23" customWidth="1"/>
    <col min="13322" max="13322" width="15.42578125" style="23" customWidth="1"/>
    <col min="13323" max="13323" width="15.5703125" style="23" customWidth="1"/>
    <col min="13324" max="13324" width="9.140625" style="23"/>
    <col min="13325" max="13325" width="11.5703125" style="23" bestFit="1" customWidth="1"/>
    <col min="13326" max="13568" width="9.140625" style="23"/>
    <col min="13569" max="13569" width="51" style="23" customWidth="1"/>
    <col min="13570" max="13570" width="19.85546875" style="23" customWidth="1"/>
    <col min="13571" max="13571" width="13" style="23" customWidth="1"/>
    <col min="13572" max="13572" width="14.5703125" style="23" customWidth="1"/>
    <col min="13573" max="13573" width="14.85546875" style="23" customWidth="1"/>
    <col min="13574" max="13574" width="13.5703125" style="23" customWidth="1"/>
    <col min="13575" max="13576" width="14.7109375" style="23" customWidth="1"/>
    <col min="13577" max="13577" width="15.140625" style="23" customWidth="1"/>
    <col min="13578" max="13578" width="15.42578125" style="23" customWidth="1"/>
    <col min="13579" max="13579" width="15.5703125" style="23" customWidth="1"/>
    <col min="13580" max="13580" width="9.140625" style="23"/>
    <col min="13581" max="13581" width="11.5703125" style="23" bestFit="1" customWidth="1"/>
    <col min="13582" max="13824" width="9.140625" style="23"/>
    <col min="13825" max="13825" width="51" style="23" customWidth="1"/>
    <col min="13826" max="13826" width="19.85546875" style="23" customWidth="1"/>
    <col min="13827" max="13827" width="13" style="23" customWidth="1"/>
    <col min="13828" max="13828" width="14.5703125" style="23" customWidth="1"/>
    <col min="13829" max="13829" width="14.85546875" style="23" customWidth="1"/>
    <col min="13830" max="13830" width="13.5703125" style="23" customWidth="1"/>
    <col min="13831" max="13832" width="14.7109375" style="23" customWidth="1"/>
    <col min="13833" max="13833" width="15.140625" style="23" customWidth="1"/>
    <col min="13834" max="13834" width="15.42578125" style="23" customWidth="1"/>
    <col min="13835" max="13835" width="15.5703125" style="23" customWidth="1"/>
    <col min="13836" max="13836" width="9.140625" style="23"/>
    <col min="13837" max="13837" width="11.5703125" style="23" bestFit="1" customWidth="1"/>
    <col min="13838" max="14080" width="9.140625" style="23"/>
    <col min="14081" max="14081" width="51" style="23" customWidth="1"/>
    <col min="14082" max="14082" width="19.85546875" style="23" customWidth="1"/>
    <col min="14083" max="14083" width="13" style="23" customWidth="1"/>
    <col min="14084" max="14084" width="14.5703125" style="23" customWidth="1"/>
    <col min="14085" max="14085" width="14.85546875" style="23" customWidth="1"/>
    <col min="14086" max="14086" width="13.5703125" style="23" customWidth="1"/>
    <col min="14087" max="14088" width="14.7109375" style="23" customWidth="1"/>
    <col min="14089" max="14089" width="15.140625" style="23" customWidth="1"/>
    <col min="14090" max="14090" width="15.42578125" style="23" customWidth="1"/>
    <col min="14091" max="14091" width="15.5703125" style="23" customWidth="1"/>
    <col min="14092" max="14092" width="9.140625" style="23"/>
    <col min="14093" max="14093" width="11.5703125" style="23" bestFit="1" customWidth="1"/>
    <col min="14094" max="14336" width="9.140625" style="23"/>
    <col min="14337" max="14337" width="51" style="23" customWidth="1"/>
    <col min="14338" max="14338" width="19.85546875" style="23" customWidth="1"/>
    <col min="14339" max="14339" width="13" style="23" customWidth="1"/>
    <col min="14340" max="14340" width="14.5703125" style="23" customWidth="1"/>
    <col min="14341" max="14341" width="14.85546875" style="23" customWidth="1"/>
    <col min="14342" max="14342" width="13.5703125" style="23" customWidth="1"/>
    <col min="14343" max="14344" width="14.7109375" style="23" customWidth="1"/>
    <col min="14345" max="14345" width="15.140625" style="23" customWidth="1"/>
    <col min="14346" max="14346" width="15.42578125" style="23" customWidth="1"/>
    <col min="14347" max="14347" width="15.5703125" style="23" customWidth="1"/>
    <col min="14348" max="14348" width="9.140625" style="23"/>
    <col min="14349" max="14349" width="11.5703125" style="23" bestFit="1" customWidth="1"/>
    <col min="14350" max="14592" width="9.140625" style="23"/>
    <col min="14593" max="14593" width="51" style="23" customWidth="1"/>
    <col min="14594" max="14594" width="19.85546875" style="23" customWidth="1"/>
    <col min="14595" max="14595" width="13" style="23" customWidth="1"/>
    <col min="14596" max="14596" width="14.5703125" style="23" customWidth="1"/>
    <col min="14597" max="14597" width="14.85546875" style="23" customWidth="1"/>
    <col min="14598" max="14598" width="13.5703125" style="23" customWidth="1"/>
    <col min="14599" max="14600" width="14.7109375" style="23" customWidth="1"/>
    <col min="14601" max="14601" width="15.140625" style="23" customWidth="1"/>
    <col min="14602" max="14602" width="15.42578125" style="23" customWidth="1"/>
    <col min="14603" max="14603" width="15.5703125" style="23" customWidth="1"/>
    <col min="14604" max="14604" width="9.140625" style="23"/>
    <col min="14605" max="14605" width="11.5703125" style="23" bestFit="1" customWidth="1"/>
    <col min="14606" max="14848" width="9.140625" style="23"/>
    <col min="14849" max="14849" width="51" style="23" customWidth="1"/>
    <col min="14850" max="14850" width="19.85546875" style="23" customWidth="1"/>
    <col min="14851" max="14851" width="13" style="23" customWidth="1"/>
    <col min="14852" max="14852" width="14.5703125" style="23" customWidth="1"/>
    <col min="14853" max="14853" width="14.85546875" style="23" customWidth="1"/>
    <col min="14854" max="14854" width="13.5703125" style="23" customWidth="1"/>
    <col min="14855" max="14856" width="14.7109375" style="23" customWidth="1"/>
    <col min="14857" max="14857" width="15.140625" style="23" customWidth="1"/>
    <col min="14858" max="14858" width="15.42578125" style="23" customWidth="1"/>
    <col min="14859" max="14859" width="15.5703125" style="23" customWidth="1"/>
    <col min="14860" max="14860" width="9.140625" style="23"/>
    <col min="14861" max="14861" width="11.5703125" style="23" bestFit="1" customWidth="1"/>
    <col min="14862" max="15104" width="9.140625" style="23"/>
    <col min="15105" max="15105" width="51" style="23" customWidth="1"/>
    <col min="15106" max="15106" width="19.85546875" style="23" customWidth="1"/>
    <col min="15107" max="15107" width="13" style="23" customWidth="1"/>
    <col min="15108" max="15108" width="14.5703125" style="23" customWidth="1"/>
    <col min="15109" max="15109" width="14.85546875" style="23" customWidth="1"/>
    <col min="15110" max="15110" width="13.5703125" style="23" customWidth="1"/>
    <col min="15111" max="15112" width="14.7109375" style="23" customWidth="1"/>
    <col min="15113" max="15113" width="15.140625" style="23" customWidth="1"/>
    <col min="15114" max="15114" width="15.42578125" style="23" customWidth="1"/>
    <col min="15115" max="15115" width="15.5703125" style="23" customWidth="1"/>
    <col min="15116" max="15116" width="9.140625" style="23"/>
    <col min="15117" max="15117" width="11.5703125" style="23" bestFit="1" customWidth="1"/>
    <col min="15118" max="15360" width="9.140625" style="23"/>
    <col min="15361" max="15361" width="51" style="23" customWidth="1"/>
    <col min="15362" max="15362" width="19.85546875" style="23" customWidth="1"/>
    <col min="15363" max="15363" width="13" style="23" customWidth="1"/>
    <col min="15364" max="15364" width="14.5703125" style="23" customWidth="1"/>
    <col min="15365" max="15365" width="14.85546875" style="23" customWidth="1"/>
    <col min="15366" max="15366" width="13.5703125" style="23" customWidth="1"/>
    <col min="15367" max="15368" width="14.7109375" style="23" customWidth="1"/>
    <col min="15369" max="15369" width="15.140625" style="23" customWidth="1"/>
    <col min="15370" max="15370" width="15.42578125" style="23" customWidth="1"/>
    <col min="15371" max="15371" width="15.5703125" style="23" customWidth="1"/>
    <col min="15372" max="15372" width="9.140625" style="23"/>
    <col min="15373" max="15373" width="11.5703125" style="23" bestFit="1" customWidth="1"/>
    <col min="15374" max="15616" width="9.140625" style="23"/>
    <col min="15617" max="15617" width="51" style="23" customWidth="1"/>
    <col min="15618" max="15618" width="19.85546875" style="23" customWidth="1"/>
    <col min="15619" max="15619" width="13" style="23" customWidth="1"/>
    <col min="15620" max="15620" width="14.5703125" style="23" customWidth="1"/>
    <col min="15621" max="15621" width="14.85546875" style="23" customWidth="1"/>
    <col min="15622" max="15622" width="13.5703125" style="23" customWidth="1"/>
    <col min="15623" max="15624" width="14.7109375" style="23" customWidth="1"/>
    <col min="15625" max="15625" width="15.140625" style="23" customWidth="1"/>
    <col min="15626" max="15626" width="15.42578125" style="23" customWidth="1"/>
    <col min="15627" max="15627" width="15.5703125" style="23" customWidth="1"/>
    <col min="15628" max="15628" width="9.140625" style="23"/>
    <col min="15629" max="15629" width="11.5703125" style="23" bestFit="1" customWidth="1"/>
    <col min="15630" max="15872" width="9.140625" style="23"/>
    <col min="15873" max="15873" width="51" style="23" customWidth="1"/>
    <col min="15874" max="15874" width="19.85546875" style="23" customWidth="1"/>
    <col min="15875" max="15875" width="13" style="23" customWidth="1"/>
    <col min="15876" max="15876" width="14.5703125" style="23" customWidth="1"/>
    <col min="15877" max="15877" width="14.85546875" style="23" customWidth="1"/>
    <col min="15878" max="15878" width="13.5703125" style="23" customWidth="1"/>
    <col min="15879" max="15880" width="14.7109375" style="23" customWidth="1"/>
    <col min="15881" max="15881" width="15.140625" style="23" customWidth="1"/>
    <col min="15882" max="15882" width="15.42578125" style="23" customWidth="1"/>
    <col min="15883" max="15883" width="15.5703125" style="23" customWidth="1"/>
    <col min="15884" max="15884" width="9.140625" style="23"/>
    <col min="15885" max="15885" width="11.5703125" style="23" bestFit="1" customWidth="1"/>
    <col min="15886" max="16128" width="9.140625" style="23"/>
    <col min="16129" max="16129" width="51" style="23" customWidth="1"/>
    <col min="16130" max="16130" width="19.85546875" style="23" customWidth="1"/>
    <col min="16131" max="16131" width="13" style="23" customWidth="1"/>
    <col min="16132" max="16132" width="14.5703125" style="23" customWidth="1"/>
    <col min="16133" max="16133" width="14.85546875" style="23" customWidth="1"/>
    <col min="16134" max="16134" width="13.5703125" style="23" customWidth="1"/>
    <col min="16135" max="16136" width="14.7109375" style="23" customWidth="1"/>
    <col min="16137" max="16137" width="15.140625" style="23" customWidth="1"/>
    <col min="16138" max="16138" width="15.42578125" style="23" customWidth="1"/>
    <col min="16139" max="16139" width="15.5703125" style="23" customWidth="1"/>
    <col min="16140" max="16140" width="9.140625" style="23"/>
    <col min="16141" max="16141" width="11.5703125" style="23" bestFit="1" customWidth="1"/>
    <col min="16142" max="16384" width="9.140625" style="23"/>
  </cols>
  <sheetData>
    <row r="1" spans="1:24" ht="22.5" customHeight="1" x14ac:dyDescent="0.2">
      <c r="A1" s="13"/>
      <c r="B1" s="14"/>
      <c r="C1" s="43" t="s">
        <v>34</v>
      </c>
      <c r="D1" s="43"/>
      <c r="E1" s="43"/>
      <c r="F1" s="43"/>
      <c r="G1" s="43"/>
      <c r="H1" s="43"/>
      <c r="I1" s="22"/>
      <c r="J1" s="22"/>
    </row>
    <row r="2" spans="1:24" ht="22.5" customHeight="1" x14ac:dyDescent="0.2">
      <c r="C2" s="22" t="s">
        <v>104</v>
      </c>
      <c r="D2" s="22"/>
      <c r="E2" s="22"/>
      <c r="F2" s="22"/>
      <c r="G2" s="22"/>
      <c r="H2" s="22"/>
      <c r="I2" s="22"/>
      <c r="J2" s="22"/>
      <c r="K2" s="22"/>
    </row>
    <row r="3" spans="1:24" s="28" customFormat="1" ht="20.25" customHeight="1" x14ac:dyDescent="0.25">
      <c r="A3" s="25"/>
      <c r="B3" s="43" t="s">
        <v>105</v>
      </c>
      <c r="C3" s="43"/>
      <c r="D3" s="43"/>
      <c r="E3" s="43"/>
      <c r="F3" s="43"/>
      <c r="G3" s="43"/>
      <c r="H3" s="43"/>
      <c r="I3" s="43"/>
      <c r="J3" s="26"/>
      <c r="K3" s="26" t="s">
        <v>35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28" customFormat="1" ht="21.75" customHeight="1" x14ac:dyDescent="0.25">
      <c r="A4" s="25"/>
      <c r="B4" s="23"/>
      <c r="C4" s="14"/>
      <c r="D4" s="14"/>
      <c r="E4" s="14"/>
      <c r="F4" s="14"/>
      <c r="H4" s="26"/>
      <c r="I4" s="26"/>
      <c r="J4" s="26"/>
      <c r="K4" s="26" t="s">
        <v>36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7.75" customHeight="1" x14ac:dyDescent="0.25">
      <c r="C5" s="14"/>
      <c r="D5" s="14"/>
      <c r="E5" s="14"/>
      <c r="F5" s="14"/>
      <c r="H5" s="29"/>
      <c r="I5" s="29"/>
      <c r="J5" s="29"/>
      <c r="K5" s="29" t="s">
        <v>106</v>
      </c>
    </row>
    <row r="6" spans="1:24" ht="17.25" customHeight="1" x14ac:dyDescent="0.25">
      <c r="A6" s="30" t="s">
        <v>107</v>
      </c>
      <c r="C6" s="14"/>
      <c r="D6" s="14"/>
      <c r="E6" s="14"/>
      <c r="F6" s="14"/>
      <c r="H6" s="29"/>
      <c r="I6" s="29"/>
      <c r="J6" s="29"/>
      <c r="K6" s="29"/>
    </row>
    <row r="7" spans="1:24" s="25" customFormat="1" ht="30" customHeight="1" x14ac:dyDescent="0.2">
      <c r="A7" s="46" t="s">
        <v>108</v>
      </c>
      <c r="B7" s="49" t="s">
        <v>88</v>
      </c>
      <c r="C7" s="52" t="s">
        <v>109</v>
      </c>
      <c r="D7" s="52"/>
      <c r="E7" s="52"/>
      <c r="F7" s="52" t="s">
        <v>110</v>
      </c>
      <c r="G7" s="52"/>
      <c r="H7" s="52"/>
      <c r="I7" s="52" t="s">
        <v>111</v>
      </c>
      <c r="J7" s="52"/>
      <c r="K7" s="52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25" customFormat="1" ht="25.5" x14ac:dyDescent="0.2">
      <c r="A8" s="47"/>
      <c r="B8" s="50"/>
      <c r="C8" s="32" t="s">
        <v>112</v>
      </c>
      <c r="D8" s="32" t="s">
        <v>113</v>
      </c>
      <c r="E8" s="32" t="s">
        <v>114</v>
      </c>
      <c r="F8" s="32" t="s">
        <v>112</v>
      </c>
      <c r="G8" s="32" t="s">
        <v>113</v>
      </c>
      <c r="H8" s="32" t="s">
        <v>114</v>
      </c>
      <c r="I8" s="32" t="s">
        <v>112</v>
      </c>
      <c r="J8" s="32" t="s">
        <v>113</v>
      </c>
      <c r="K8" s="32" t="s">
        <v>114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38.25" x14ac:dyDescent="0.2">
      <c r="A9" s="48"/>
      <c r="B9" s="51"/>
      <c r="C9" s="33" t="s">
        <v>115</v>
      </c>
      <c r="D9" s="34" t="s">
        <v>116</v>
      </c>
      <c r="E9" s="34" t="s">
        <v>117</v>
      </c>
      <c r="F9" s="34" t="s">
        <v>116</v>
      </c>
      <c r="G9" s="34" t="s">
        <v>117</v>
      </c>
      <c r="H9" s="34" t="s">
        <v>118</v>
      </c>
      <c r="I9" s="34" t="s">
        <v>117</v>
      </c>
      <c r="J9" s="34" t="s">
        <v>118</v>
      </c>
      <c r="K9" s="34" t="s">
        <v>119</v>
      </c>
    </row>
    <row r="10" spans="1:24" s="25" customFormat="1" ht="25.5" customHeight="1" x14ac:dyDescent="0.2">
      <c r="A10" s="2" t="s">
        <v>56</v>
      </c>
      <c r="B10" s="2" t="s">
        <v>90</v>
      </c>
      <c r="C10" s="1">
        <v>393000</v>
      </c>
      <c r="D10" s="1">
        <f>C10*0.97</f>
        <v>381210</v>
      </c>
      <c r="E10" s="1">
        <f>C10*0.95</f>
        <v>373350</v>
      </c>
      <c r="F10" s="1">
        <f>C10*0.97</f>
        <v>381210</v>
      </c>
      <c r="G10" s="1">
        <f>ROUND($C10*0.95,0)</f>
        <v>373350</v>
      </c>
      <c r="H10" s="1">
        <f>C10*0.93</f>
        <v>365490</v>
      </c>
      <c r="I10" s="1">
        <f>ROUND($C10*0.95,0)</f>
        <v>373350</v>
      </c>
      <c r="J10" s="1">
        <f>C10*0.93</f>
        <v>365490</v>
      </c>
      <c r="K10" s="1">
        <f>ROUND($C10*0.9,0)</f>
        <v>353700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25" customFormat="1" ht="25.5" customHeight="1" x14ac:dyDescent="0.2">
      <c r="A11" s="2" t="s">
        <v>56</v>
      </c>
      <c r="B11" s="2" t="s">
        <v>91</v>
      </c>
      <c r="C11" s="1">
        <v>438000</v>
      </c>
      <c r="D11" s="1">
        <f>C11*0.97</f>
        <v>424860</v>
      </c>
      <c r="E11" s="1">
        <f>C11*0.95</f>
        <v>416100</v>
      </c>
      <c r="F11" s="1">
        <f>C11*0.97</f>
        <v>424860</v>
      </c>
      <c r="G11" s="1">
        <f>ROUND($C11*0.95,0)</f>
        <v>416100</v>
      </c>
      <c r="H11" s="1">
        <f>C11*0.93</f>
        <v>407340</v>
      </c>
      <c r="I11" s="1">
        <f>ROUND($C11*0.95,0)</f>
        <v>416100</v>
      </c>
      <c r="J11" s="1">
        <f>C11*0.93</f>
        <v>407340</v>
      </c>
      <c r="K11" s="1">
        <f>ROUND($C11*0.9,0)</f>
        <v>394200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25" customFormat="1" ht="25.5" customHeight="1" x14ac:dyDescent="0.2">
      <c r="A12" s="2" t="s">
        <v>93</v>
      </c>
      <c r="B12" s="2" t="s">
        <v>92</v>
      </c>
      <c r="C12" s="1">
        <v>545000</v>
      </c>
      <c r="D12" s="1">
        <f>C12*0.97</f>
        <v>528650</v>
      </c>
      <c r="E12" s="1">
        <f>C12*0.95</f>
        <v>517750</v>
      </c>
      <c r="F12" s="1">
        <f>C12*0.97</f>
        <v>528650</v>
      </c>
      <c r="G12" s="1">
        <f>ROUND($C12*0.95,0)</f>
        <v>517750</v>
      </c>
      <c r="H12" s="1">
        <f>C12*0.93</f>
        <v>506850</v>
      </c>
      <c r="I12" s="1">
        <f>ROUND($C12*0.95,0)</f>
        <v>517750</v>
      </c>
      <c r="J12" s="1">
        <f>C12*0.93</f>
        <v>506850</v>
      </c>
      <c r="K12" s="1">
        <f>ROUND($C12*0.9,0)</f>
        <v>490500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25" customFormat="1" ht="25.5" customHeight="1" x14ac:dyDescent="0.2">
      <c r="A13" s="2" t="s">
        <v>52</v>
      </c>
      <c r="B13" s="2" t="s">
        <v>120</v>
      </c>
      <c r="C13" s="1">
        <v>645000</v>
      </c>
      <c r="D13" s="1">
        <f>C13*0.97</f>
        <v>625650</v>
      </c>
      <c r="E13" s="1">
        <f>C13*0.95</f>
        <v>612750</v>
      </c>
      <c r="F13" s="1">
        <f>C13*0.97</f>
        <v>625650</v>
      </c>
      <c r="G13" s="1">
        <f t="shared" ref="G13:G60" si="0">ROUND($C13*0.95,0)</f>
        <v>612750</v>
      </c>
      <c r="H13" s="1">
        <f>C13*0.93</f>
        <v>599850</v>
      </c>
      <c r="I13" s="1">
        <f t="shared" ref="I13:I60" si="1">ROUND($C13*0.95,0)</f>
        <v>612750</v>
      </c>
      <c r="J13" s="1">
        <f>C13*0.93</f>
        <v>599850</v>
      </c>
      <c r="K13" s="1">
        <f t="shared" ref="K13:K60" si="2">ROUND($C13*0.9,0)</f>
        <v>580500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25" customFormat="1" ht="25.5" customHeight="1" x14ac:dyDescent="0.2">
      <c r="A14" s="2" t="s">
        <v>53</v>
      </c>
      <c r="B14" s="2" t="s">
        <v>121</v>
      </c>
      <c r="C14" s="1">
        <v>709000</v>
      </c>
      <c r="D14" s="1">
        <f>C14*0.97</f>
        <v>687730</v>
      </c>
      <c r="E14" s="1">
        <f>C14*0.95</f>
        <v>673550</v>
      </c>
      <c r="F14" s="1">
        <f>C14*0.97</f>
        <v>687730</v>
      </c>
      <c r="G14" s="1">
        <f t="shared" si="0"/>
        <v>673550</v>
      </c>
      <c r="H14" s="1">
        <f>C14*0.93</f>
        <v>659370</v>
      </c>
      <c r="I14" s="1">
        <f t="shared" si="1"/>
        <v>673550</v>
      </c>
      <c r="J14" s="1">
        <f>C14*0.93</f>
        <v>659370</v>
      </c>
      <c r="K14" s="1">
        <f t="shared" si="2"/>
        <v>638100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25" customFormat="1" ht="25.5" customHeight="1" x14ac:dyDescent="0.2">
      <c r="A15" s="2" t="s">
        <v>54</v>
      </c>
      <c r="B15" s="2" t="s">
        <v>122</v>
      </c>
      <c r="C15" s="1">
        <v>588000</v>
      </c>
      <c r="D15" s="1">
        <f t="shared" ref="D15:D60" si="3">C15*0.97</f>
        <v>570360</v>
      </c>
      <c r="E15" s="1">
        <f t="shared" ref="E15:E60" si="4">C15*0.95</f>
        <v>558600</v>
      </c>
      <c r="F15" s="1">
        <f t="shared" ref="F15:F60" si="5">C15*0.97</f>
        <v>570360</v>
      </c>
      <c r="G15" s="1">
        <f t="shared" si="0"/>
        <v>558600</v>
      </c>
      <c r="H15" s="1">
        <f t="shared" ref="H15:H60" si="6">C15*0.93</f>
        <v>546840</v>
      </c>
      <c r="I15" s="1">
        <f t="shared" si="1"/>
        <v>558600</v>
      </c>
      <c r="J15" s="1">
        <f t="shared" ref="J15:J60" si="7">C15*0.93</f>
        <v>546840</v>
      </c>
      <c r="K15" s="1">
        <f t="shared" si="2"/>
        <v>529200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25" customFormat="1" ht="25.5" customHeight="1" x14ac:dyDescent="0.2">
      <c r="A16" s="2" t="s">
        <v>54</v>
      </c>
      <c r="B16" s="2" t="s">
        <v>123</v>
      </c>
      <c r="C16" s="1">
        <v>666000</v>
      </c>
      <c r="D16" s="1">
        <f t="shared" si="3"/>
        <v>646020</v>
      </c>
      <c r="E16" s="1">
        <f t="shared" si="4"/>
        <v>632700</v>
      </c>
      <c r="F16" s="1">
        <f t="shared" si="5"/>
        <v>646020</v>
      </c>
      <c r="G16" s="1">
        <f t="shared" si="0"/>
        <v>632700</v>
      </c>
      <c r="H16" s="1">
        <f t="shared" si="6"/>
        <v>619380</v>
      </c>
      <c r="I16" s="1">
        <f t="shared" si="1"/>
        <v>632700</v>
      </c>
      <c r="J16" s="1">
        <f t="shared" si="7"/>
        <v>619380</v>
      </c>
      <c r="K16" s="1">
        <f t="shared" si="2"/>
        <v>599400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25" customFormat="1" ht="25.5" customHeight="1" x14ac:dyDescent="0.2">
      <c r="A17" s="2" t="s">
        <v>55</v>
      </c>
      <c r="B17" s="2" t="s">
        <v>124</v>
      </c>
      <c r="C17" s="1">
        <v>733000</v>
      </c>
      <c r="D17" s="1">
        <f t="shared" si="3"/>
        <v>711010</v>
      </c>
      <c r="E17" s="1">
        <f t="shared" si="4"/>
        <v>696350</v>
      </c>
      <c r="F17" s="1">
        <f t="shared" si="5"/>
        <v>711010</v>
      </c>
      <c r="G17" s="1">
        <f t="shared" si="0"/>
        <v>696350</v>
      </c>
      <c r="H17" s="1">
        <f t="shared" si="6"/>
        <v>681690</v>
      </c>
      <c r="I17" s="1">
        <f t="shared" si="1"/>
        <v>696350</v>
      </c>
      <c r="J17" s="1">
        <f t="shared" si="7"/>
        <v>681690</v>
      </c>
      <c r="K17" s="1">
        <f t="shared" si="2"/>
        <v>659700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25" customFormat="1" ht="25.5" customHeight="1" x14ac:dyDescent="0.2">
      <c r="A18" s="2" t="s">
        <v>56</v>
      </c>
      <c r="B18" s="2" t="s">
        <v>125</v>
      </c>
      <c r="C18" s="1">
        <v>890000</v>
      </c>
      <c r="D18" s="1">
        <f t="shared" si="3"/>
        <v>863300</v>
      </c>
      <c r="E18" s="1">
        <f t="shared" si="4"/>
        <v>845500</v>
      </c>
      <c r="F18" s="1">
        <f t="shared" si="5"/>
        <v>863300</v>
      </c>
      <c r="G18" s="1">
        <f t="shared" si="0"/>
        <v>845500</v>
      </c>
      <c r="H18" s="1">
        <f t="shared" si="6"/>
        <v>827700</v>
      </c>
      <c r="I18" s="1">
        <f t="shared" si="1"/>
        <v>845500</v>
      </c>
      <c r="J18" s="1">
        <f t="shared" si="7"/>
        <v>827700</v>
      </c>
      <c r="K18" s="1">
        <f t="shared" si="2"/>
        <v>801000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25" customFormat="1" ht="25.5" customHeight="1" x14ac:dyDescent="0.2">
      <c r="A19" s="2" t="s">
        <v>55</v>
      </c>
      <c r="B19" s="2" t="s">
        <v>126</v>
      </c>
      <c r="C19" s="1">
        <v>942000</v>
      </c>
      <c r="D19" s="1">
        <f>C19*0.97</f>
        <v>913740</v>
      </c>
      <c r="E19" s="1">
        <f>C19*0.95</f>
        <v>894900</v>
      </c>
      <c r="F19" s="1">
        <f>C19*0.97</f>
        <v>913740</v>
      </c>
      <c r="G19" s="1">
        <f t="shared" si="0"/>
        <v>894900</v>
      </c>
      <c r="H19" s="1">
        <f>C19*0.93</f>
        <v>876060</v>
      </c>
      <c r="I19" s="1">
        <f t="shared" si="1"/>
        <v>894900</v>
      </c>
      <c r="J19" s="1">
        <f>C19*0.93</f>
        <v>876060</v>
      </c>
      <c r="K19" s="1">
        <f t="shared" si="2"/>
        <v>847800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25" customFormat="1" ht="25.5" customHeight="1" x14ac:dyDescent="0.2">
      <c r="A20" s="2" t="s">
        <v>54</v>
      </c>
      <c r="B20" s="2" t="s">
        <v>127</v>
      </c>
      <c r="C20" s="1">
        <v>1024000</v>
      </c>
      <c r="D20" s="1">
        <f t="shared" si="3"/>
        <v>993280</v>
      </c>
      <c r="E20" s="1">
        <f t="shared" si="4"/>
        <v>972800</v>
      </c>
      <c r="F20" s="1">
        <f t="shared" si="5"/>
        <v>993280</v>
      </c>
      <c r="G20" s="1">
        <f t="shared" si="0"/>
        <v>972800</v>
      </c>
      <c r="H20" s="1">
        <f t="shared" si="6"/>
        <v>952320</v>
      </c>
      <c r="I20" s="1">
        <f t="shared" si="1"/>
        <v>972800</v>
      </c>
      <c r="J20" s="1">
        <f t="shared" si="7"/>
        <v>952320</v>
      </c>
      <c r="K20" s="1">
        <f t="shared" si="2"/>
        <v>921600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25" customFormat="1" ht="25.5" customHeight="1" x14ac:dyDescent="0.2">
      <c r="A21" s="2" t="s">
        <v>57</v>
      </c>
      <c r="B21" s="2" t="s">
        <v>128</v>
      </c>
      <c r="C21" s="1">
        <v>947000</v>
      </c>
      <c r="D21" s="1">
        <f t="shared" si="3"/>
        <v>918590</v>
      </c>
      <c r="E21" s="1">
        <f t="shared" si="4"/>
        <v>899650</v>
      </c>
      <c r="F21" s="1">
        <f t="shared" si="5"/>
        <v>918590</v>
      </c>
      <c r="G21" s="1">
        <f t="shared" si="0"/>
        <v>899650</v>
      </c>
      <c r="H21" s="1">
        <f t="shared" si="6"/>
        <v>880710</v>
      </c>
      <c r="I21" s="1">
        <f t="shared" si="1"/>
        <v>899650</v>
      </c>
      <c r="J21" s="1">
        <f t="shared" si="7"/>
        <v>880710</v>
      </c>
      <c r="K21" s="1">
        <f t="shared" si="2"/>
        <v>852300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25" customFormat="1" ht="25.5" customHeight="1" x14ac:dyDescent="0.2">
      <c r="A22" s="2" t="s">
        <v>58</v>
      </c>
      <c r="B22" s="2" t="s">
        <v>129</v>
      </c>
      <c r="C22" s="1">
        <v>272000</v>
      </c>
      <c r="D22" s="1">
        <f>C22*0.97</f>
        <v>263840</v>
      </c>
      <c r="E22" s="1">
        <f>C22*0.95</f>
        <v>258400</v>
      </c>
      <c r="F22" s="1">
        <f>C22*0.97</f>
        <v>263840</v>
      </c>
      <c r="G22" s="1">
        <f t="shared" si="0"/>
        <v>258400</v>
      </c>
      <c r="H22" s="1">
        <f>C22*0.93</f>
        <v>252960</v>
      </c>
      <c r="I22" s="1">
        <f t="shared" si="1"/>
        <v>258400</v>
      </c>
      <c r="J22" s="1">
        <f>C22*0.93</f>
        <v>252960</v>
      </c>
      <c r="K22" s="1">
        <f t="shared" si="2"/>
        <v>244800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25" customFormat="1" ht="25.5" customHeight="1" x14ac:dyDescent="0.2">
      <c r="A23" s="2" t="s">
        <v>58</v>
      </c>
      <c r="B23" s="2" t="s">
        <v>89</v>
      </c>
      <c r="C23" s="1">
        <v>406000</v>
      </c>
      <c r="D23" s="1">
        <f>C23*0.97</f>
        <v>393820</v>
      </c>
      <c r="E23" s="1">
        <f>C23*0.95</f>
        <v>385700</v>
      </c>
      <c r="F23" s="1">
        <f>C23*0.97</f>
        <v>393820</v>
      </c>
      <c r="G23" s="1">
        <f t="shared" si="0"/>
        <v>385700</v>
      </c>
      <c r="H23" s="1">
        <f>C23*0.93</f>
        <v>377580</v>
      </c>
      <c r="I23" s="1">
        <f t="shared" si="1"/>
        <v>385700</v>
      </c>
      <c r="J23" s="1">
        <f>C23*0.93</f>
        <v>377580</v>
      </c>
      <c r="K23" s="1">
        <f t="shared" si="2"/>
        <v>365400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25" customFormat="1" ht="25.5" customHeight="1" x14ac:dyDescent="0.2">
      <c r="A24" s="2" t="s">
        <v>59</v>
      </c>
      <c r="B24" s="2" t="s">
        <v>130</v>
      </c>
      <c r="C24" s="1">
        <v>1053000</v>
      </c>
      <c r="D24" s="1">
        <f t="shared" si="3"/>
        <v>1021410</v>
      </c>
      <c r="E24" s="1">
        <f t="shared" si="4"/>
        <v>1000350</v>
      </c>
      <c r="F24" s="1">
        <f t="shared" si="5"/>
        <v>1021410</v>
      </c>
      <c r="G24" s="35">
        <f t="shared" si="0"/>
        <v>1000350</v>
      </c>
      <c r="H24" s="1">
        <f t="shared" si="6"/>
        <v>979290</v>
      </c>
      <c r="I24" s="35">
        <f t="shared" si="1"/>
        <v>1000350</v>
      </c>
      <c r="J24" s="1">
        <f t="shared" si="7"/>
        <v>979290</v>
      </c>
      <c r="K24" s="35">
        <f t="shared" si="2"/>
        <v>947700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25" customFormat="1" ht="25.5" customHeight="1" x14ac:dyDescent="0.2">
      <c r="A25" s="2" t="s">
        <v>60</v>
      </c>
      <c r="B25" s="2" t="s">
        <v>131</v>
      </c>
      <c r="C25" s="1">
        <v>1106000</v>
      </c>
      <c r="D25" s="1">
        <f t="shared" si="3"/>
        <v>1072820</v>
      </c>
      <c r="E25" s="1">
        <f t="shared" si="4"/>
        <v>1050700</v>
      </c>
      <c r="F25" s="1">
        <f t="shared" si="5"/>
        <v>1072820</v>
      </c>
      <c r="G25" s="35">
        <f t="shared" si="0"/>
        <v>1050700</v>
      </c>
      <c r="H25" s="1">
        <f t="shared" si="6"/>
        <v>1028580</v>
      </c>
      <c r="I25" s="35">
        <f t="shared" si="1"/>
        <v>1050700</v>
      </c>
      <c r="J25" s="1">
        <f t="shared" si="7"/>
        <v>1028580</v>
      </c>
      <c r="K25" s="35">
        <f t="shared" si="2"/>
        <v>995400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25" customFormat="1" ht="25.5" customHeight="1" x14ac:dyDescent="0.2">
      <c r="A26" s="2" t="s">
        <v>61</v>
      </c>
      <c r="B26" s="2" t="s">
        <v>132</v>
      </c>
      <c r="C26" s="1">
        <v>1011000</v>
      </c>
      <c r="D26" s="1">
        <f t="shared" si="3"/>
        <v>980670</v>
      </c>
      <c r="E26" s="1">
        <f t="shared" si="4"/>
        <v>960450</v>
      </c>
      <c r="F26" s="1">
        <f t="shared" si="5"/>
        <v>980670</v>
      </c>
      <c r="G26" s="35">
        <f t="shared" si="0"/>
        <v>960450</v>
      </c>
      <c r="H26" s="1">
        <f t="shared" si="6"/>
        <v>940230</v>
      </c>
      <c r="I26" s="35">
        <f t="shared" si="1"/>
        <v>960450</v>
      </c>
      <c r="J26" s="1">
        <f t="shared" si="7"/>
        <v>940230</v>
      </c>
      <c r="K26" s="35">
        <f t="shared" si="2"/>
        <v>909900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25" customFormat="1" ht="25.5" customHeight="1" x14ac:dyDescent="0.2">
      <c r="A27" s="2" t="s">
        <v>62</v>
      </c>
      <c r="B27" s="2" t="s">
        <v>133</v>
      </c>
      <c r="C27" s="1">
        <v>1064000</v>
      </c>
      <c r="D27" s="1">
        <f t="shared" si="3"/>
        <v>1032080</v>
      </c>
      <c r="E27" s="1">
        <f t="shared" si="4"/>
        <v>1010800</v>
      </c>
      <c r="F27" s="1">
        <f t="shared" si="5"/>
        <v>1032080</v>
      </c>
      <c r="G27" s="35">
        <f t="shared" si="0"/>
        <v>1010800</v>
      </c>
      <c r="H27" s="1">
        <f t="shared" si="6"/>
        <v>989520</v>
      </c>
      <c r="I27" s="35">
        <f t="shared" si="1"/>
        <v>1010800</v>
      </c>
      <c r="J27" s="1">
        <f t="shared" si="7"/>
        <v>989520</v>
      </c>
      <c r="K27" s="35">
        <f t="shared" si="2"/>
        <v>957600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s="25" customFormat="1" ht="25.5" customHeight="1" x14ac:dyDescent="0.2">
      <c r="A28" s="2" t="s">
        <v>63</v>
      </c>
      <c r="B28" s="2" t="s">
        <v>134</v>
      </c>
      <c r="C28" s="1">
        <v>886000</v>
      </c>
      <c r="D28" s="1">
        <f t="shared" si="3"/>
        <v>859420</v>
      </c>
      <c r="E28" s="1">
        <f t="shared" si="4"/>
        <v>841700</v>
      </c>
      <c r="F28" s="1">
        <f t="shared" si="5"/>
        <v>859420</v>
      </c>
      <c r="G28" s="35">
        <f t="shared" si="0"/>
        <v>841700</v>
      </c>
      <c r="H28" s="1">
        <f t="shared" si="6"/>
        <v>823980</v>
      </c>
      <c r="I28" s="35">
        <f t="shared" si="1"/>
        <v>841700</v>
      </c>
      <c r="J28" s="1">
        <f t="shared" si="7"/>
        <v>823980</v>
      </c>
      <c r="K28" s="35">
        <f t="shared" si="2"/>
        <v>797400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s="25" customFormat="1" ht="25.5" customHeight="1" x14ac:dyDescent="0.2">
      <c r="A29" s="2" t="s">
        <v>64</v>
      </c>
      <c r="B29" s="2" t="s">
        <v>135</v>
      </c>
      <c r="C29" s="1">
        <v>938000</v>
      </c>
      <c r="D29" s="1">
        <f t="shared" si="3"/>
        <v>909860</v>
      </c>
      <c r="E29" s="1">
        <f t="shared" si="4"/>
        <v>891100</v>
      </c>
      <c r="F29" s="1">
        <f t="shared" si="5"/>
        <v>909860</v>
      </c>
      <c r="G29" s="35">
        <f t="shared" si="0"/>
        <v>891100</v>
      </c>
      <c r="H29" s="1">
        <f t="shared" si="6"/>
        <v>872340</v>
      </c>
      <c r="I29" s="35">
        <f t="shared" si="1"/>
        <v>891100</v>
      </c>
      <c r="J29" s="1">
        <f t="shared" si="7"/>
        <v>872340</v>
      </c>
      <c r="K29" s="35">
        <f t="shared" si="2"/>
        <v>844200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25" customFormat="1" ht="25.5" customHeight="1" x14ac:dyDescent="0.2">
      <c r="A30" s="2" t="s">
        <v>65</v>
      </c>
      <c r="B30" s="2" t="s">
        <v>136</v>
      </c>
      <c r="C30" s="1">
        <v>1118000</v>
      </c>
      <c r="D30" s="1">
        <f t="shared" si="3"/>
        <v>1084460</v>
      </c>
      <c r="E30" s="1">
        <f t="shared" si="4"/>
        <v>1062100</v>
      </c>
      <c r="F30" s="1">
        <f t="shared" si="5"/>
        <v>1084460</v>
      </c>
      <c r="G30" s="35">
        <f t="shared" si="0"/>
        <v>1062100</v>
      </c>
      <c r="H30" s="1">
        <f t="shared" si="6"/>
        <v>1039740</v>
      </c>
      <c r="I30" s="35">
        <f t="shared" si="1"/>
        <v>1062100</v>
      </c>
      <c r="J30" s="1">
        <f t="shared" si="7"/>
        <v>1039740</v>
      </c>
      <c r="K30" s="35">
        <f t="shared" si="2"/>
        <v>1006200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s="25" customFormat="1" ht="25.5" customHeight="1" x14ac:dyDescent="0.2">
      <c r="A31" s="2" t="s">
        <v>66</v>
      </c>
      <c r="B31" s="2" t="s">
        <v>137</v>
      </c>
      <c r="C31" s="1">
        <v>1170000</v>
      </c>
      <c r="D31" s="1">
        <f t="shared" si="3"/>
        <v>1134900</v>
      </c>
      <c r="E31" s="1">
        <f t="shared" si="4"/>
        <v>1111500</v>
      </c>
      <c r="F31" s="1">
        <f t="shared" si="5"/>
        <v>1134900</v>
      </c>
      <c r="G31" s="35">
        <f t="shared" si="0"/>
        <v>1111500</v>
      </c>
      <c r="H31" s="1">
        <f t="shared" si="6"/>
        <v>1088100</v>
      </c>
      <c r="I31" s="35">
        <f t="shared" si="1"/>
        <v>1111500</v>
      </c>
      <c r="J31" s="1">
        <f t="shared" si="7"/>
        <v>1088100</v>
      </c>
      <c r="K31" s="35">
        <f t="shared" si="2"/>
        <v>1053000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s="25" customFormat="1" ht="25.5" customHeight="1" x14ac:dyDescent="0.2">
      <c r="A32" s="2" t="s">
        <v>67</v>
      </c>
      <c r="B32" s="2" t="s">
        <v>138</v>
      </c>
      <c r="C32" s="1">
        <v>1077000</v>
      </c>
      <c r="D32" s="1">
        <f t="shared" si="3"/>
        <v>1044690</v>
      </c>
      <c r="E32" s="1">
        <f t="shared" si="4"/>
        <v>1023150</v>
      </c>
      <c r="F32" s="1">
        <f t="shared" si="5"/>
        <v>1044690</v>
      </c>
      <c r="G32" s="35">
        <f t="shared" si="0"/>
        <v>1023150</v>
      </c>
      <c r="H32" s="1">
        <f t="shared" si="6"/>
        <v>1001610</v>
      </c>
      <c r="I32" s="35">
        <f t="shared" si="1"/>
        <v>1023150</v>
      </c>
      <c r="J32" s="1">
        <f t="shared" si="7"/>
        <v>1001610</v>
      </c>
      <c r="K32" s="35">
        <f t="shared" si="2"/>
        <v>969300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24" s="25" customFormat="1" ht="25.5" customHeight="1" x14ac:dyDescent="0.2">
      <c r="A33" s="2" t="s">
        <v>68</v>
      </c>
      <c r="B33" s="2" t="s">
        <v>139</v>
      </c>
      <c r="C33" s="1">
        <v>1130000</v>
      </c>
      <c r="D33" s="1">
        <f t="shared" si="3"/>
        <v>1096100</v>
      </c>
      <c r="E33" s="1">
        <f t="shared" si="4"/>
        <v>1073500</v>
      </c>
      <c r="F33" s="1">
        <f t="shared" si="5"/>
        <v>1096100</v>
      </c>
      <c r="G33" s="35">
        <f t="shared" si="0"/>
        <v>1073500</v>
      </c>
      <c r="H33" s="1">
        <f t="shared" si="6"/>
        <v>1050900</v>
      </c>
      <c r="I33" s="35">
        <f t="shared" si="1"/>
        <v>1073500</v>
      </c>
      <c r="J33" s="1">
        <f t="shared" si="7"/>
        <v>1050900</v>
      </c>
      <c r="K33" s="35">
        <f t="shared" si="2"/>
        <v>1017000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:24" s="25" customFormat="1" ht="25.5" customHeight="1" x14ac:dyDescent="0.2">
      <c r="A34" s="2" t="s">
        <v>69</v>
      </c>
      <c r="B34" s="2" t="s">
        <v>140</v>
      </c>
      <c r="C34" s="1">
        <v>978000</v>
      </c>
      <c r="D34" s="1">
        <f t="shared" si="3"/>
        <v>948660</v>
      </c>
      <c r="E34" s="1">
        <f t="shared" si="4"/>
        <v>929100</v>
      </c>
      <c r="F34" s="1">
        <f t="shared" si="5"/>
        <v>948660</v>
      </c>
      <c r="G34" s="35">
        <f t="shared" si="0"/>
        <v>929100</v>
      </c>
      <c r="H34" s="1">
        <f t="shared" si="6"/>
        <v>909540</v>
      </c>
      <c r="I34" s="35">
        <f t="shared" si="1"/>
        <v>929100</v>
      </c>
      <c r="J34" s="1">
        <f t="shared" si="7"/>
        <v>909540</v>
      </c>
      <c r="K34" s="35">
        <f t="shared" si="2"/>
        <v>880200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24" s="25" customFormat="1" ht="25.5" customHeight="1" x14ac:dyDescent="0.2">
      <c r="A35" s="2" t="s">
        <v>70</v>
      </c>
      <c r="B35" s="2" t="s">
        <v>141</v>
      </c>
      <c r="C35" s="1">
        <v>1031000</v>
      </c>
      <c r="D35" s="1">
        <f t="shared" si="3"/>
        <v>1000070</v>
      </c>
      <c r="E35" s="1">
        <f t="shared" si="4"/>
        <v>979450</v>
      </c>
      <c r="F35" s="1">
        <f t="shared" si="5"/>
        <v>1000070</v>
      </c>
      <c r="G35" s="35">
        <f t="shared" si="0"/>
        <v>979450</v>
      </c>
      <c r="H35" s="1">
        <f t="shared" si="6"/>
        <v>958830</v>
      </c>
      <c r="I35" s="35">
        <f t="shared" si="1"/>
        <v>979450</v>
      </c>
      <c r="J35" s="1">
        <f t="shared" si="7"/>
        <v>958830</v>
      </c>
      <c r="K35" s="35">
        <f t="shared" si="2"/>
        <v>927900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s="25" customFormat="1" ht="25.5" customHeight="1" x14ac:dyDescent="0.2">
      <c r="A36" s="2" t="s">
        <v>71</v>
      </c>
      <c r="B36" s="2" t="s">
        <v>40</v>
      </c>
      <c r="C36" s="1">
        <v>831000</v>
      </c>
      <c r="D36" s="1">
        <f t="shared" si="3"/>
        <v>806070</v>
      </c>
      <c r="E36" s="1">
        <f t="shared" si="4"/>
        <v>789450</v>
      </c>
      <c r="F36" s="1">
        <f t="shared" si="5"/>
        <v>806070</v>
      </c>
      <c r="G36" s="35">
        <f t="shared" si="0"/>
        <v>789450</v>
      </c>
      <c r="H36" s="1">
        <f t="shared" si="6"/>
        <v>772830</v>
      </c>
      <c r="I36" s="35">
        <f t="shared" si="1"/>
        <v>789450</v>
      </c>
      <c r="J36" s="1">
        <f t="shared" si="7"/>
        <v>772830</v>
      </c>
      <c r="K36" s="35">
        <f t="shared" si="2"/>
        <v>747900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24" s="25" customFormat="1" ht="25.5" customHeight="1" x14ac:dyDescent="0.2">
      <c r="A37" s="2" t="s">
        <v>72</v>
      </c>
      <c r="B37" s="2" t="s">
        <v>142</v>
      </c>
      <c r="C37" s="1">
        <v>654000</v>
      </c>
      <c r="D37" s="1">
        <f t="shared" si="3"/>
        <v>634380</v>
      </c>
      <c r="E37" s="1">
        <f t="shared" si="4"/>
        <v>621300</v>
      </c>
      <c r="F37" s="1">
        <f t="shared" si="5"/>
        <v>634380</v>
      </c>
      <c r="G37" s="35">
        <f t="shared" si="0"/>
        <v>621300</v>
      </c>
      <c r="H37" s="1">
        <f t="shared" si="6"/>
        <v>608220</v>
      </c>
      <c r="I37" s="35">
        <f t="shared" si="1"/>
        <v>621300</v>
      </c>
      <c r="J37" s="1">
        <f t="shared" si="7"/>
        <v>608220</v>
      </c>
      <c r="K37" s="35">
        <f t="shared" si="2"/>
        <v>588600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24" s="25" customFormat="1" ht="25.5" customHeight="1" x14ac:dyDescent="0.2">
      <c r="A38" s="2" t="s">
        <v>73</v>
      </c>
      <c r="B38" s="2" t="s">
        <v>143</v>
      </c>
      <c r="C38" s="1">
        <v>1058000</v>
      </c>
      <c r="D38" s="1">
        <f t="shared" si="3"/>
        <v>1026260</v>
      </c>
      <c r="E38" s="1">
        <f t="shared" si="4"/>
        <v>1005100</v>
      </c>
      <c r="F38" s="1">
        <f t="shared" si="5"/>
        <v>1026260</v>
      </c>
      <c r="G38" s="35">
        <f t="shared" si="0"/>
        <v>1005100</v>
      </c>
      <c r="H38" s="1">
        <f t="shared" si="6"/>
        <v>983940</v>
      </c>
      <c r="I38" s="35">
        <f t="shared" si="1"/>
        <v>1005100</v>
      </c>
      <c r="J38" s="1">
        <f t="shared" si="7"/>
        <v>983940</v>
      </c>
      <c r="K38" s="35">
        <f t="shared" si="2"/>
        <v>952200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24" s="25" customFormat="1" ht="25.5" customHeight="1" x14ac:dyDescent="0.2">
      <c r="A39" s="2" t="s">
        <v>96</v>
      </c>
      <c r="B39" s="2" t="s">
        <v>144</v>
      </c>
      <c r="C39" s="1">
        <v>191000</v>
      </c>
      <c r="D39" s="1">
        <f>C39*0.97</f>
        <v>185270</v>
      </c>
      <c r="E39" s="1">
        <f>C39*0.95</f>
        <v>181450</v>
      </c>
      <c r="F39" s="1">
        <f>C39*0.97</f>
        <v>185270</v>
      </c>
      <c r="G39" s="35">
        <f t="shared" si="0"/>
        <v>181450</v>
      </c>
      <c r="H39" s="1">
        <f>C39*0.93</f>
        <v>177630</v>
      </c>
      <c r="I39" s="35">
        <f t="shared" si="1"/>
        <v>181450</v>
      </c>
      <c r="J39" s="1">
        <f>C39*0.93</f>
        <v>177630</v>
      </c>
      <c r="K39" s="35">
        <f t="shared" si="2"/>
        <v>171900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4" s="25" customFormat="1" ht="25.5" customHeight="1" x14ac:dyDescent="0.2">
      <c r="A40" s="2" t="s">
        <v>95</v>
      </c>
      <c r="B40" s="2" t="s">
        <v>145</v>
      </c>
      <c r="C40" s="1">
        <v>191000</v>
      </c>
      <c r="D40" s="1">
        <f>C40*0.97</f>
        <v>185270</v>
      </c>
      <c r="E40" s="1">
        <f>C40*0.95</f>
        <v>181450</v>
      </c>
      <c r="F40" s="1">
        <f>C40*0.97</f>
        <v>185270</v>
      </c>
      <c r="G40" s="35">
        <f t="shared" si="0"/>
        <v>181450</v>
      </c>
      <c r="H40" s="1">
        <f>C40*0.93</f>
        <v>177630</v>
      </c>
      <c r="I40" s="35">
        <f t="shared" si="1"/>
        <v>181450</v>
      </c>
      <c r="J40" s="1">
        <f>C40*0.93</f>
        <v>177630</v>
      </c>
      <c r="K40" s="35">
        <f t="shared" si="2"/>
        <v>171900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24" s="25" customFormat="1" ht="25.5" customHeight="1" x14ac:dyDescent="0.2">
      <c r="A41" s="2" t="s">
        <v>98</v>
      </c>
      <c r="B41" s="2" t="s">
        <v>146</v>
      </c>
      <c r="C41" s="1">
        <v>191000</v>
      </c>
      <c r="D41" s="1">
        <f>C41*0.97</f>
        <v>185270</v>
      </c>
      <c r="E41" s="1">
        <f>C41*0.95</f>
        <v>181450</v>
      </c>
      <c r="F41" s="1">
        <f>C41*0.97</f>
        <v>185270</v>
      </c>
      <c r="G41" s="35">
        <f t="shared" si="0"/>
        <v>181450</v>
      </c>
      <c r="H41" s="1">
        <f>C41*0.93</f>
        <v>177630</v>
      </c>
      <c r="I41" s="35">
        <f t="shared" si="1"/>
        <v>181450</v>
      </c>
      <c r="J41" s="1">
        <f>C41*0.93</f>
        <v>177630</v>
      </c>
      <c r="K41" s="35">
        <f t="shared" si="2"/>
        <v>171900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24" s="25" customFormat="1" ht="25.5" customHeight="1" x14ac:dyDescent="0.2">
      <c r="A42" s="2" t="s">
        <v>100</v>
      </c>
      <c r="B42" s="2" t="s">
        <v>101</v>
      </c>
      <c r="C42" s="1">
        <v>39100</v>
      </c>
      <c r="D42" s="1">
        <f>C42*0.97</f>
        <v>37927</v>
      </c>
      <c r="E42" s="1">
        <f>C42*0.95</f>
        <v>37145</v>
      </c>
      <c r="F42" s="1">
        <f>C42*0.97</f>
        <v>37927</v>
      </c>
      <c r="G42" s="35">
        <f t="shared" si="0"/>
        <v>37145</v>
      </c>
      <c r="H42" s="1">
        <f>C42*0.93</f>
        <v>36363</v>
      </c>
      <c r="I42" s="35">
        <f t="shared" si="1"/>
        <v>37145</v>
      </c>
      <c r="J42" s="1">
        <f>C42*0.93</f>
        <v>36363</v>
      </c>
      <c r="K42" s="35">
        <f t="shared" si="2"/>
        <v>35190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ht="25.5" customHeight="1" x14ac:dyDescent="0.2">
      <c r="A43" s="2" t="s">
        <v>74</v>
      </c>
      <c r="B43" s="2" t="s">
        <v>147</v>
      </c>
      <c r="C43" s="1">
        <v>339000</v>
      </c>
      <c r="D43" s="1">
        <f t="shared" si="3"/>
        <v>328830</v>
      </c>
      <c r="E43" s="1">
        <f t="shared" si="4"/>
        <v>322050</v>
      </c>
      <c r="F43" s="1">
        <f t="shared" si="5"/>
        <v>328830</v>
      </c>
      <c r="G43" s="35">
        <f t="shared" si="0"/>
        <v>322050</v>
      </c>
      <c r="H43" s="1">
        <f t="shared" si="6"/>
        <v>315270</v>
      </c>
      <c r="I43" s="35">
        <f t="shared" si="1"/>
        <v>322050</v>
      </c>
      <c r="J43" s="1">
        <f t="shared" si="7"/>
        <v>315270</v>
      </c>
      <c r="K43" s="35">
        <f t="shared" si="2"/>
        <v>305100</v>
      </c>
      <c r="N43" s="31"/>
      <c r="O43" s="31"/>
      <c r="P43" s="31"/>
      <c r="Q43" s="31"/>
    </row>
    <row r="44" spans="1:24" ht="25.5" customHeight="1" x14ac:dyDescent="0.2">
      <c r="A44" s="2" t="s">
        <v>75</v>
      </c>
      <c r="B44" s="2" t="s">
        <v>148</v>
      </c>
      <c r="C44" s="1">
        <v>339000</v>
      </c>
      <c r="D44" s="1">
        <f t="shared" si="3"/>
        <v>328830</v>
      </c>
      <c r="E44" s="1">
        <f t="shared" si="4"/>
        <v>322050</v>
      </c>
      <c r="F44" s="1">
        <f t="shared" si="5"/>
        <v>328830</v>
      </c>
      <c r="G44" s="35">
        <f t="shared" si="0"/>
        <v>322050</v>
      </c>
      <c r="H44" s="1">
        <f t="shared" si="6"/>
        <v>315270</v>
      </c>
      <c r="I44" s="35">
        <f t="shared" si="1"/>
        <v>322050</v>
      </c>
      <c r="J44" s="1">
        <f t="shared" si="7"/>
        <v>315270</v>
      </c>
      <c r="K44" s="35">
        <f t="shared" si="2"/>
        <v>305100</v>
      </c>
      <c r="N44" s="31"/>
      <c r="O44" s="31"/>
      <c r="P44" s="31"/>
      <c r="Q44" s="31"/>
    </row>
    <row r="45" spans="1:24" ht="25.5" customHeight="1" x14ac:dyDescent="0.2">
      <c r="A45" s="2" t="s">
        <v>76</v>
      </c>
      <c r="B45" s="2" t="s">
        <v>149</v>
      </c>
      <c r="C45" s="1">
        <v>339000</v>
      </c>
      <c r="D45" s="1">
        <f t="shared" si="3"/>
        <v>328830</v>
      </c>
      <c r="E45" s="1">
        <f t="shared" si="4"/>
        <v>322050</v>
      </c>
      <c r="F45" s="1">
        <f t="shared" si="5"/>
        <v>328830</v>
      </c>
      <c r="G45" s="35">
        <f t="shared" si="0"/>
        <v>322050</v>
      </c>
      <c r="H45" s="1">
        <f t="shared" si="6"/>
        <v>315270</v>
      </c>
      <c r="I45" s="35">
        <f t="shared" si="1"/>
        <v>322050</v>
      </c>
      <c r="J45" s="1">
        <f t="shared" si="7"/>
        <v>315270</v>
      </c>
      <c r="K45" s="35">
        <f t="shared" si="2"/>
        <v>305100</v>
      </c>
      <c r="N45" s="31"/>
      <c r="O45" s="31"/>
      <c r="P45" s="31"/>
      <c r="Q45" s="31"/>
    </row>
    <row r="46" spans="1:24" ht="25.5" customHeight="1" x14ac:dyDescent="0.2">
      <c r="A46" s="2" t="s">
        <v>77</v>
      </c>
      <c r="B46" s="2" t="s">
        <v>150</v>
      </c>
      <c r="C46" s="1">
        <v>438000</v>
      </c>
      <c r="D46" s="1">
        <f t="shared" si="3"/>
        <v>424860</v>
      </c>
      <c r="E46" s="1">
        <f t="shared" si="4"/>
        <v>416100</v>
      </c>
      <c r="F46" s="1">
        <f t="shared" si="5"/>
        <v>424860</v>
      </c>
      <c r="G46" s="35">
        <f t="shared" si="0"/>
        <v>416100</v>
      </c>
      <c r="H46" s="1">
        <f t="shared" si="6"/>
        <v>407340</v>
      </c>
      <c r="I46" s="35">
        <f t="shared" si="1"/>
        <v>416100</v>
      </c>
      <c r="J46" s="1">
        <f t="shared" si="7"/>
        <v>407340</v>
      </c>
      <c r="K46" s="35">
        <f t="shared" si="2"/>
        <v>394200</v>
      </c>
      <c r="N46" s="31"/>
      <c r="O46" s="31"/>
      <c r="P46" s="31"/>
      <c r="Q46" s="31"/>
    </row>
    <row r="47" spans="1:24" ht="25.5" customHeight="1" x14ac:dyDescent="0.2">
      <c r="A47" s="2" t="s">
        <v>78</v>
      </c>
      <c r="B47" s="2" t="s">
        <v>151</v>
      </c>
      <c r="C47" s="1">
        <v>438000</v>
      </c>
      <c r="D47" s="1">
        <f t="shared" si="3"/>
        <v>424860</v>
      </c>
      <c r="E47" s="1">
        <f t="shared" si="4"/>
        <v>416100</v>
      </c>
      <c r="F47" s="1">
        <f t="shared" si="5"/>
        <v>424860</v>
      </c>
      <c r="G47" s="35">
        <f t="shared" si="0"/>
        <v>416100</v>
      </c>
      <c r="H47" s="1">
        <f t="shared" si="6"/>
        <v>407340</v>
      </c>
      <c r="I47" s="35">
        <f t="shared" si="1"/>
        <v>416100</v>
      </c>
      <c r="J47" s="1">
        <f t="shared" si="7"/>
        <v>407340</v>
      </c>
      <c r="K47" s="35">
        <f t="shared" si="2"/>
        <v>394200</v>
      </c>
      <c r="N47" s="31"/>
      <c r="O47" s="31"/>
      <c r="P47" s="31"/>
      <c r="Q47" s="31"/>
    </row>
    <row r="48" spans="1:24" ht="25.5" customHeight="1" x14ac:dyDescent="0.2">
      <c r="A48" s="2" t="s">
        <v>79</v>
      </c>
      <c r="B48" s="2" t="s">
        <v>152</v>
      </c>
      <c r="C48" s="1">
        <v>438000</v>
      </c>
      <c r="D48" s="1">
        <f t="shared" si="3"/>
        <v>424860</v>
      </c>
      <c r="E48" s="1">
        <f t="shared" si="4"/>
        <v>416100</v>
      </c>
      <c r="F48" s="1">
        <f t="shared" si="5"/>
        <v>424860</v>
      </c>
      <c r="G48" s="35">
        <f t="shared" si="0"/>
        <v>416100</v>
      </c>
      <c r="H48" s="1">
        <f t="shared" si="6"/>
        <v>407340</v>
      </c>
      <c r="I48" s="35">
        <f t="shared" si="1"/>
        <v>416100</v>
      </c>
      <c r="J48" s="1">
        <f t="shared" si="7"/>
        <v>407340</v>
      </c>
      <c r="K48" s="35">
        <f t="shared" si="2"/>
        <v>394200</v>
      </c>
      <c r="N48" s="31"/>
      <c r="O48" s="31"/>
      <c r="P48" s="31"/>
      <c r="Q48" s="31"/>
    </row>
    <row r="49" spans="1:24" ht="25.5" customHeight="1" x14ac:dyDescent="0.2">
      <c r="A49" s="2" t="s">
        <v>80</v>
      </c>
      <c r="B49" s="2" t="s">
        <v>153</v>
      </c>
      <c r="C49" s="1">
        <v>14800</v>
      </c>
      <c r="D49" s="1">
        <f t="shared" si="3"/>
        <v>14356</v>
      </c>
      <c r="E49" s="1">
        <f t="shared" si="4"/>
        <v>14060</v>
      </c>
      <c r="F49" s="1">
        <f t="shared" si="5"/>
        <v>14356</v>
      </c>
      <c r="G49" s="35">
        <f t="shared" si="0"/>
        <v>14060</v>
      </c>
      <c r="H49" s="1">
        <f t="shared" si="6"/>
        <v>13764</v>
      </c>
      <c r="I49" s="35">
        <f t="shared" si="1"/>
        <v>14060</v>
      </c>
      <c r="J49" s="1">
        <f t="shared" si="7"/>
        <v>13764</v>
      </c>
      <c r="K49" s="35">
        <f t="shared" si="2"/>
        <v>13320</v>
      </c>
      <c r="N49" s="31"/>
      <c r="O49" s="31"/>
      <c r="P49" s="31"/>
      <c r="Q49" s="31"/>
    </row>
    <row r="50" spans="1:24" ht="25.5" customHeight="1" x14ac:dyDescent="0.2">
      <c r="A50" s="2" t="s">
        <v>81</v>
      </c>
      <c r="B50" s="2" t="s">
        <v>154</v>
      </c>
      <c r="C50" s="1">
        <v>30600</v>
      </c>
      <c r="D50" s="1">
        <f t="shared" si="3"/>
        <v>29682</v>
      </c>
      <c r="E50" s="1">
        <f t="shared" si="4"/>
        <v>29070</v>
      </c>
      <c r="F50" s="1">
        <f t="shared" si="5"/>
        <v>29682</v>
      </c>
      <c r="G50" s="35">
        <f t="shared" si="0"/>
        <v>29070</v>
      </c>
      <c r="H50" s="1">
        <f t="shared" si="6"/>
        <v>28458</v>
      </c>
      <c r="I50" s="35">
        <f t="shared" si="1"/>
        <v>29070</v>
      </c>
      <c r="J50" s="1">
        <f t="shared" si="7"/>
        <v>28458</v>
      </c>
      <c r="K50" s="35">
        <f t="shared" si="2"/>
        <v>27540</v>
      </c>
      <c r="N50" s="31"/>
      <c r="O50" s="31"/>
      <c r="P50" s="31"/>
      <c r="Q50" s="31"/>
    </row>
    <row r="51" spans="1:24" ht="25.5" customHeight="1" x14ac:dyDescent="0.2">
      <c r="A51" s="2" t="s">
        <v>80</v>
      </c>
      <c r="B51" s="2" t="s">
        <v>155</v>
      </c>
      <c r="C51" s="1">
        <v>15700</v>
      </c>
      <c r="D51" s="1">
        <f t="shared" si="3"/>
        <v>15229</v>
      </c>
      <c r="E51" s="1">
        <f t="shared" si="4"/>
        <v>14915</v>
      </c>
      <c r="F51" s="1">
        <f t="shared" si="5"/>
        <v>15229</v>
      </c>
      <c r="G51" s="35">
        <f t="shared" si="0"/>
        <v>14915</v>
      </c>
      <c r="H51" s="1">
        <f t="shared" si="6"/>
        <v>14601</v>
      </c>
      <c r="I51" s="35">
        <f t="shared" si="1"/>
        <v>14915</v>
      </c>
      <c r="J51" s="1">
        <f t="shared" si="7"/>
        <v>14601</v>
      </c>
      <c r="K51" s="35">
        <f t="shared" si="2"/>
        <v>14130</v>
      </c>
      <c r="N51" s="31"/>
      <c r="O51" s="31"/>
      <c r="P51" s="31"/>
      <c r="Q51" s="31"/>
    </row>
    <row r="52" spans="1:24" ht="25.5" customHeight="1" x14ac:dyDescent="0.2">
      <c r="A52" s="2" t="s">
        <v>81</v>
      </c>
      <c r="B52" s="2" t="s">
        <v>156</v>
      </c>
      <c r="C52" s="1">
        <v>31900</v>
      </c>
      <c r="D52" s="1">
        <f t="shared" si="3"/>
        <v>30943</v>
      </c>
      <c r="E52" s="1">
        <f t="shared" si="4"/>
        <v>30305</v>
      </c>
      <c r="F52" s="1">
        <f t="shared" si="5"/>
        <v>30943</v>
      </c>
      <c r="G52" s="35">
        <f t="shared" si="0"/>
        <v>30305</v>
      </c>
      <c r="H52" s="1">
        <f t="shared" si="6"/>
        <v>29667</v>
      </c>
      <c r="I52" s="35">
        <f t="shared" si="1"/>
        <v>30305</v>
      </c>
      <c r="J52" s="1">
        <f t="shared" si="7"/>
        <v>29667</v>
      </c>
      <c r="K52" s="35">
        <f t="shared" si="2"/>
        <v>28710</v>
      </c>
      <c r="N52" s="31"/>
      <c r="O52" s="31"/>
      <c r="P52" s="31"/>
      <c r="Q52" s="31"/>
    </row>
    <row r="53" spans="1:24" ht="25.5" customHeight="1" x14ac:dyDescent="0.2">
      <c r="A53" s="2" t="s">
        <v>80</v>
      </c>
      <c r="B53" s="2" t="s">
        <v>157</v>
      </c>
      <c r="C53" s="1">
        <v>17400</v>
      </c>
      <c r="D53" s="1">
        <f t="shared" si="3"/>
        <v>16878</v>
      </c>
      <c r="E53" s="1">
        <f t="shared" si="4"/>
        <v>16530</v>
      </c>
      <c r="F53" s="1">
        <f t="shared" si="5"/>
        <v>16878</v>
      </c>
      <c r="G53" s="35">
        <f t="shared" si="0"/>
        <v>16530</v>
      </c>
      <c r="H53" s="1">
        <f t="shared" si="6"/>
        <v>16182</v>
      </c>
      <c r="I53" s="35">
        <f t="shared" si="1"/>
        <v>16530</v>
      </c>
      <c r="J53" s="1">
        <f t="shared" si="7"/>
        <v>16182</v>
      </c>
      <c r="K53" s="35">
        <f t="shared" si="2"/>
        <v>15660</v>
      </c>
      <c r="N53" s="31"/>
      <c r="O53" s="31"/>
      <c r="P53" s="31"/>
      <c r="Q53" s="31"/>
    </row>
    <row r="54" spans="1:24" ht="25.5" customHeight="1" x14ac:dyDescent="0.2">
      <c r="A54" s="2" t="s">
        <v>81</v>
      </c>
      <c r="B54" s="2" t="s">
        <v>158</v>
      </c>
      <c r="C54" s="1">
        <v>38500</v>
      </c>
      <c r="D54" s="1">
        <f t="shared" si="3"/>
        <v>37345</v>
      </c>
      <c r="E54" s="1">
        <f t="shared" si="4"/>
        <v>36575</v>
      </c>
      <c r="F54" s="1">
        <f t="shared" si="5"/>
        <v>37345</v>
      </c>
      <c r="G54" s="35">
        <f t="shared" si="0"/>
        <v>36575</v>
      </c>
      <c r="H54" s="1">
        <f t="shared" si="6"/>
        <v>35805</v>
      </c>
      <c r="I54" s="35">
        <f t="shared" si="1"/>
        <v>36575</v>
      </c>
      <c r="J54" s="1">
        <f t="shared" si="7"/>
        <v>35805</v>
      </c>
      <c r="K54" s="35">
        <f t="shared" si="2"/>
        <v>34650</v>
      </c>
      <c r="N54" s="31"/>
      <c r="O54" s="31"/>
      <c r="P54" s="31"/>
      <c r="Q54" s="31"/>
    </row>
    <row r="55" spans="1:24" s="25" customFormat="1" ht="25.5" customHeight="1" x14ac:dyDescent="0.2">
      <c r="A55" s="2" t="s">
        <v>82</v>
      </c>
      <c r="B55" s="2" t="s">
        <v>29</v>
      </c>
      <c r="C55" s="1">
        <v>2499000</v>
      </c>
      <c r="D55" s="1">
        <f t="shared" si="3"/>
        <v>2424030</v>
      </c>
      <c r="E55" s="1">
        <f t="shared" si="4"/>
        <v>2374050</v>
      </c>
      <c r="F55" s="1">
        <f t="shared" si="5"/>
        <v>2424030</v>
      </c>
      <c r="G55" s="1">
        <f t="shared" si="0"/>
        <v>2374050</v>
      </c>
      <c r="H55" s="1">
        <f t="shared" si="6"/>
        <v>2324070</v>
      </c>
      <c r="I55" s="1">
        <f t="shared" si="1"/>
        <v>2374050</v>
      </c>
      <c r="J55" s="1">
        <f t="shared" si="7"/>
        <v>2324070</v>
      </c>
      <c r="K55" s="1">
        <f t="shared" si="2"/>
        <v>2249100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25" customFormat="1" ht="25.5" customHeight="1" x14ac:dyDescent="0.2">
      <c r="A56" s="2" t="s">
        <v>83</v>
      </c>
      <c r="B56" s="2" t="s">
        <v>41</v>
      </c>
      <c r="C56" s="1">
        <v>2677000</v>
      </c>
      <c r="D56" s="1">
        <f t="shared" si="3"/>
        <v>2596690</v>
      </c>
      <c r="E56" s="1">
        <f t="shared" si="4"/>
        <v>2543150</v>
      </c>
      <c r="F56" s="1">
        <f t="shared" si="5"/>
        <v>2596690</v>
      </c>
      <c r="G56" s="1">
        <f t="shared" si="0"/>
        <v>2543150</v>
      </c>
      <c r="H56" s="1">
        <f t="shared" si="6"/>
        <v>2489610</v>
      </c>
      <c r="I56" s="1">
        <f t="shared" si="1"/>
        <v>2543150</v>
      </c>
      <c r="J56" s="1">
        <f t="shared" si="7"/>
        <v>2489610</v>
      </c>
      <c r="K56" s="1">
        <f t="shared" si="2"/>
        <v>2409300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25" customFormat="1" ht="25.5" customHeight="1" x14ac:dyDescent="0.2">
      <c r="A57" s="2" t="s">
        <v>84</v>
      </c>
      <c r="B57" s="2" t="s">
        <v>159</v>
      </c>
      <c r="C57" s="1">
        <v>55700</v>
      </c>
      <c r="D57" s="1">
        <f t="shared" si="3"/>
        <v>54029</v>
      </c>
      <c r="E57" s="1">
        <f t="shared" si="4"/>
        <v>52915</v>
      </c>
      <c r="F57" s="1">
        <f t="shared" si="5"/>
        <v>54029</v>
      </c>
      <c r="G57" s="1">
        <f t="shared" si="0"/>
        <v>52915</v>
      </c>
      <c r="H57" s="1">
        <f t="shared" si="6"/>
        <v>51801</v>
      </c>
      <c r="I57" s="1">
        <f t="shared" si="1"/>
        <v>52915</v>
      </c>
      <c r="J57" s="1">
        <f t="shared" si="7"/>
        <v>51801</v>
      </c>
      <c r="K57" s="1">
        <f t="shared" si="2"/>
        <v>50130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25" customFormat="1" ht="25.5" customHeight="1" x14ac:dyDescent="0.2">
      <c r="A58" s="2" t="s">
        <v>85</v>
      </c>
      <c r="B58" s="2" t="s">
        <v>160</v>
      </c>
      <c r="C58" s="1">
        <v>48000</v>
      </c>
      <c r="D58" s="1">
        <f t="shared" si="3"/>
        <v>46560</v>
      </c>
      <c r="E58" s="1">
        <f t="shared" si="4"/>
        <v>45600</v>
      </c>
      <c r="F58" s="1">
        <f t="shared" si="5"/>
        <v>46560</v>
      </c>
      <c r="G58" s="1">
        <f t="shared" si="0"/>
        <v>45600</v>
      </c>
      <c r="H58" s="1">
        <f t="shared" si="6"/>
        <v>44640</v>
      </c>
      <c r="I58" s="1">
        <f t="shared" si="1"/>
        <v>45600</v>
      </c>
      <c r="J58" s="1">
        <f t="shared" si="7"/>
        <v>44640</v>
      </c>
      <c r="K58" s="1">
        <f t="shared" si="2"/>
        <v>43200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25" customFormat="1" ht="25.5" customHeight="1" x14ac:dyDescent="0.2">
      <c r="A59" s="2" t="s">
        <v>86</v>
      </c>
      <c r="B59" s="2" t="s">
        <v>161</v>
      </c>
      <c r="C59" s="1">
        <v>4000</v>
      </c>
      <c r="D59" s="1">
        <f t="shared" si="3"/>
        <v>3880</v>
      </c>
      <c r="E59" s="1">
        <f t="shared" si="4"/>
        <v>3800</v>
      </c>
      <c r="F59" s="1">
        <f t="shared" si="5"/>
        <v>3880</v>
      </c>
      <c r="G59" s="1">
        <f t="shared" si="0"/>
        <v>3800</v>
      </c>
      <c r="H59" s="1">
        <f t="shared" si="6"/>
        <v>3720</v>
      </c>
      <c r="I59" s="1">
        <f t="shared" si="1"/>
        <v>3800</v>
      </c>
      <c r="J59" s="1">
        <f t="shared" si="7"/>
        <v>3720</v>
      </c>
      <c r="K59" s="1">
        <f t="shared" si="2"/>
        <v>3600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25" customFormat="1" ht="25.5" customHeight="1" x14ac:dyDescent="0.2">
      <c r="A60" s="2" t="s">
        <v>87</v>
      </c>
      <c r="B60" s="2" t="s">
        <v>162</v>
      </c>
      <c r="C60" s="1">
        <v>5000</v>
      </c>
      <c r="D60" s="1">
        <f t="shared" si="3"/>
        <v>4850</v>
      </c>
      <c r="E60" s="1">
        <f t="shared" si="4"/>
        <v>4750</v>
      </c>
      <c r="F60" s="1">
        <f t="shared" si="5"/>
        <v>4850</v>
      </c>
      <c r="G60" s="1">
        <f t="shared" si="0"/>
        <v>4750</v>
      </c>
      <c r="H60" s="1">
        <f t="shared" si="6"/>
        <v>4650</v>
      </c>
      <c r="I60" s="1">
        <f t="shared" si="1"/>
        <v>4750</v>
      </c>
      <c r="J60" s="1">
        <f t="shared" si="7"/>
        <v>4650</v>
      </c>
      <c r="K60" s="1">
        <f t="shared" si="2"/>
        <v>4500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ht="24.75" customHeight="1" x14ac:dyDescent="0.2">
      <c r="A61" s="44" t="s">
        <v>163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24" ht="10.5" customHeight="1" x14ac:dyDescent="0.2">
      <c r="A62" s="8"/>
      <c r="C62" s="36"/>
      <c r="D62" s="4"/>
      <c r="E62" s="4"/>
      <c r="F62" s="4"/>
      <c r="G62" s="4"/>
      <c r="H62" s="4"/>
      <c r="I62" s="4"/>
      <c r="J62" s="4"/>
      <c r="K62" s="11"/>
    </row>
    <row r="63" spans="1:24" s="37" customFormat="1" ht="15" x14ac:dyDescent="0.2">
      <c r="A63" s="30"/>
      <c r="D63" s="38"/>
      <c r="E63" s="45" t="s">
        <v>164</v>
      </c>
      <c r="F63" s="45"/>
      <c r="G63" s="45"/>
      <c r="H63" s="45"/>
      <c r="I63" s="45"/>
      <c r="J63" s="39" t="s">
        <v>165</v>
      </c>
      <c r="K63" s="38" t="s">
        <v>38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24" s="37" customFormat="1" ht="11.25" customHeight="1" x14ac:dyDescent="0.2">
      <c r="A64" s="41"/>
      <c r="D64" s="30"/>
      <c r="E64" s="42"/>
      <c r="F64" s="42"/>
      <c r="G64" s="42"/>
      <c r="H64" s="42"/>
      <c r="I64" s="42"/>
      <c r="J64" s="39"/>
      <c r="K64" s="38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</row>
    <row r="65" spans="1:24" s="37" customFormat="1" ht="15" x14ac:dyDescent="0.2">
      <c r="A65" s="30"/>
      <c r="D65" s="38"/>
      <c r="E65" s="45" t="s">
        <v>166</v>
      </c>
      <c r="F65" s="45"/>
      <c r="G65" s="45"/>
      <c r="H65" s="45"/>
      <c r="I65" s="45"/>
      <c r="J65" s="39" t="s">
        <v>165</v>
      </c>
      <c r="K65" s="38" t="s">
        <v>39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</sheetData>
  <mergeCells count="10">
    <mergeCell ref="A61:M61"/>
    <mergeCell ref="E63:I63"/>
    <mergeCell ref="E65:I65"/>
    <mergeCell ref="C1:H1"/>
    <mergeCell ref="B3:I3"/>
    <mergeCell ref="A7:A9"/>
    <mergeCell ref="B7:B9"/>
    <mergeCell ref="C7:E7"/>
    <mergeCell ref="F7:H7"/>
    <mergeCell ref="I7:K7"/>
  </mergeCells>
  <pageMargins left="0" right="0" top="0" bottom="0" header="0" footer="0"/>
  <pageSetup paperSize="9" scale="65" fitToHeight="2" orientation="landscape" r:id="rId1"/>
  <headerFooter alignWithMargins="0"/>
  <rowBreaks count="1" manualBreakCount="1"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Прайс</vt:lpstr>
      <vt:lpstr>Скидки конечникам</vt:lpstr>
      <vt:lpstr>Прайс!Заголовки_для_печати</vt:lpstr>
      <vt:lpstr>'Скидки конечникам'!Заголовки_для_печати</vt:lpstr>
      <vt:lpstr>'Скидки конечникам'!Область_печати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Офис</cp:lastModifiedBy>
  <cp:lastPrinted>2018-09-25T05:37:48Z</cp:lastPrinted>
  <dcterms:created xsi:type="dcterms:W3CDTF">2014-10-03T09:16:58Z</dcterms:created>
  <dcterms:modified xsi:type="dcterms:W3CDTF">2018-10-01T11:20:28Z</dcterms:modified>
</cp:coreProperties>
</file>