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 с НДС" sheetId="1" r:id="rId1"/>
    <sheet name="Политика скидок с НДС" sheetId="2" r:id="rId2"/>
  </sheets>
  <definedNames>
    <definedName name="_xlnm.Print_Area" localSheetId="1">'Политика скидок с НДС'!$A$1:$M$64</definedName>
    <definedName name="_xlnm.Print_Titles" localSheetId="1">'Политика скидок с НДС'!$7:$9</definedName>
    <definedName name="_xlnm.Print_Titles" localSheetId="0">'Прайс с НДС'!$10:$10</definedName>
    <definedName name="Excel_BuiltIn_Print_Titles" localSheetId="0">'Прайс с НДС'!$10:$10</definedName>
    <definedName name="Excel_BuiltIn_Print_Area" localSheetId="1">'Политика скидок с НДС'!$A$1:$M$64</definedName>
    <definedName name="Excel_BuiltIn_Print_Titles" localSheetId="1">'Политика скидок с НДС'!$7:$9</definedName>
    <definedName name="Excel_BuiltIn__FilterDatabase" localSheetId="1">'Политика скидок с НДС'!$A$13:$M$61</definedName>
  </definedNames>
  <calcPr fullCalcOnLoad="1"/>
</workbook>
</file>

<file path=xl/sharedStrings.xml><?xml version="1.0" encoding="utf-8"?>
<sst xmlns="http://schemas.openxmlformats.org/spreadsheetml/2006/main" count="246" uniqueCount="163">
  <si>
    <t>ООО "Тверской завод пищевого оборудования"</t>
  </si>
  <si>
    <t>Прайс  на производимое оборудование с НДС</t>
  </si>
  <si>
    <t>Полностью вводится с 1.03.2021</t>
  </si>
  <si>
    <t>"Утверждаю"</t>
  </si>
  <si>
    <t>Генеральный директор ООО "ТвЗПО"</t>
  </si>
  <si>
    <t>_____________С.В. Стариков</t>
  </si>
  <si>
    <t>Наименование</t>
  </si>
  <si>
    <t>Прайс-цена с НДС, руб.</t>
  </si>
  <si>
    <t xml:space="preserve">Шкаф расстойный </t>
  </si>
  <si>
    <t>"Агро-Слим 24/12"</t>
  </si>
  <si>
    <t>"Агро-Слим 24/24"</t>
  </si>
  <si>
    <t>Шкаф расстойный (туннельный)</t>
  </si>
  <si>
    <t>"Агро-Слим 24/24Т"</t>
  </si>
  <si>
    <t xml:space="preserve">Шкаф расстойный  </t>
  </si>
  <si>
    <t xml:space="preserve">"Климат-Агро 12/24"  </t>
  </si>
  <si>
    <t>Шкаф расстойный  (туннельный)</t>
  </si>
  <si>
    <t xml:space="preserve">"Климат-Агро 12/24Т"  </t>
  </si>
  <si>
    <t xml:space="preserve">Шкаф расстойный   </t>
  </si>
  <si>
    <t xml:space="preserve">"Климат-Агро 24/12"  </t>
  </si>
  <si>
    <t xml:space="preserve">"Климат-Агро 24/24"  </t>
  </si>
  <si>
    <t xml:space="preserve">Шкаф расстойный (туннельный)   </t>
  </si>
  <si>
    <t xml:space="preserve">"Климат-Агро 24/24Т"  </t>
  </si>
  <si>
    <t xml:space="preserve">"Климат-Агро 24/36"  </t>
  </si>
  <si>
    <t xml:space="preserve">"Климат-Агро 24/36Т"  </t>
  </si>
  <si>
    <t xml:space="preserve">"Климат-Агро 36/24"  </t>
  </si>
  <si>
    <t>Шкаф расстойный динамический</t>
  </si>
  <si>
    <t xml:space="preserve">Шкаф расстойный динамический ШРДм 8/28-00.00.000 </t>
  </si>
  <si>
    <t xml:space="preserve">Климатическая установка для шкафов расстойных с системой управления КЛИМАТ-АГРО </t>
  </si>
  <si>
    <t xml:space="preserve">СК01-00.00.000 </t>
  </si>
  <si>
    <t xml:space="preserve">СК02-00.00.000 </t>
  </si>
  <si>
    <t xml:space="preserve">Печь ротационная 600х800 мм, газовая </t>
  </si>
  <si>
    <t>"Ротор-Агро 202Г"</t>
  </si>
  <si>
    <t>Печь ротационная 600х800 мм, газовая с сенсорной панелью управления</t>
  </si>
  <si>
    <t>"Ротор-Агро 202Г-С"</t>
  </si>
  <si>
    <t xml:space="preserve">Печь ротационная 600х800 мм, дизельная </t>
  </si>
  <si>
    <t>"Ротор-Агро 202Д"</t>
  </si>
  <si>
    <t>Печь ротационная 600х800 мм, дизельная с сенсорной панелью управления</t>
  </si>
  <si>
    <t>"Ротор-Агро 202Д-С"</t>
  </si>
  <si>
    <t xml:space="preserve">Печь ротационная 600х800 мм, электрическая </t>
  </si>
  <si>
    <t>"Ротор-Агро 202Э"</t>
  </si>
  <si>
    <t>Печь ротационная 600х800 мм, электрическая с сенсорной панелью управления</t>
  </si>
  <si>
    <t>"Ротор-Агро 202Э-С"</t>
  </si>
  <si>
    <t xml:space="preserve">Печь ротационная 600х1100 мм, газовая </t>
  </si>
  <si>
    <t>"Ротор-Агро 302Г"</t>
  </si>
  <si>
    <t>Печь ротационная 600х1100 мм, газовая с сенсорной панелью управления</t>
  </si>
  <si>
    <t>"Ротор-Агро 302Г-С"</t>
  </si>
  <si>
    <t xml:space="preserve">Печь ротационная 600х1100 мм, дизельная </t>
  </si>
  <si>
    <t>"Ротор-Агро 302Д"</t>
  </si>
  <si>
    <t>Печь ротационная 600х1100 мм, дизельная с сенсорной панелью управления</t>
  </si>
  <si>
    <t>"Ротор-Агро 302Д-С"</t>
  </si>
  <si>
    <t xml:space="preserve">Печь ротационная 600х1100 мм, электрическая </t>
  </si>
  <si>
    <t>"Ротор-Агро 302Э"</t>
  </si>
  <si>
    <t>Печь ротационная 600х1100 мм, электрическая с сенсорной панелью управления</t>
  </si>
  <si>
    <t>"Ротор-Агро 302Э-С"</t>
  </si>
  <si>
    <t xml:space="preserve">Тестоокруглитель </t>
  </si>
  <si>
    <t>МТО11М-00.00.000</t>
  </si>
  <si>
    <t>Тестозакаточная машина АГРО-ФОРМ  11</t>
  </si>
  <si>
    <t xml:space="preserve">ТЗМ11-00.00.000 </t>
  </si>
  <si>
    <t>Тестозакаточная машина АГРО-ФОРМ  21</t>
  </si>
  <si>
    <t xml:space="preserve">ТЗМ21-00.00.000 </t>
  </si>
  <si>
    <t xml:space="preserve">Хлеборезательная машина  АГРО-СЛАЙСЕР 01.10.Т  </t>
  </si>
  <si>
    <t xml:space="preserve">ХРМ01.00.000-10 АГРО-СЛАЙСЕР 01.10.Т </t>
  </si>
  <si>
    <t xml:space="preserve">Хлеборезательная машина  АГРО-СЛАЙСЕР 01.12.Т  </t>
  </si>
  <si>
    <t xml:space="preserve">ХРМ01.00.000-12 АГРО-СЛАЙСЕР 01.12.Т </t>
  </si>
  <si>
    <t xml:space="preserve">Хлеборезательная машина  АГРО-СЛАЙСЕР 01.14.Т  </t>
  </si>
  <si>
    <t xml:space="preserve">ХРМ01.00.000-14 АГРО-СЛАЙСЕР 01.14.Т </t>
  </si>
  <si>
    <t>Устройство раздува пакетов</t>
  </si>
  <si>
    <t>УРП01-00.00.000</t>
  </si>
  <si>
    <t>Хлеборезательная машина АГРО-СЛАЙСЕР 11.10.Т</t>
  </si>
  <si>
    <t xml:space="preserve">ХРМ11.00.000-10 АГРО-СЛАЙСЕР 11.10.Т </t>
  </si>
  <si>
    <t xml:space="preserve">Хлеборезательная машина  АГРО-СЛАЙСЕР 11.12.Т   </t>
  </si>
  <si>
    <t xml:space="preserve">ХРМ11.00.000-12 АГРО-СЛАЙСЕР 11.12.Т </t>
  </si>
  <si>
    <t xml:space="preserve">Хлеборезательная машина  АГРО-СЛАЙСЕР 11.14.Т </t>
  </si>
  <si>
    <t xml:space="preserve">ХРМ11.00.000-14 АГРО-СЛАЙСЕР 11.14.Т </t>
  </si>
  <si>
    <t>Хлеборезательная машина  АГРО-СЛАЙСЕР 21.10.Т</t>
  </si>
  <si>
    <t xml:space="preserve">ХРМ21.00.000-10 АГРО-СЛАЙСЕР 21.10.Т  </t>
  </si>
  <si>
    <t xml:space="preserve">Хлеборезательная машина  АГРО-СЛАЙСЕР 21.12.Т   </t>
  </si>
  <si>
    <t xml:space="preserve">ХРМ21.00.000-12 АГРО-СЛАЙСЕР 21.12.Т  </t>
  </si>
  <si>
    <t>Хлеборезательная машина  АГРО-СЛАЙСЕР 21.14.Т</t>
  </si>
  <si>
    <t xml:space="preserve">ХРМ21.00.000-14 АГРО-СЛАЙСЕР 21.14.Т  </t>
  </si>
  <si>
    <t xml:space="preserve">Тележка хлебная </t>
  </si>
  <si>
    <t>Тележка хлебная ТХ101-18.00</t>
  </si>
  <si>
    <t>Тележка хлебная  нерж.</t>
  </si>
  <si>
    <t>Тележка хлебная ТХ101-18.01</t>
  </si>
  <si>
    <t>Тележка хлебная ТХ201-18.00</t>
  </si>
  <si>
    <t>Тележка хлебная ТХ201-18.01</t>
  </si>
  <si>
    <t>Тележка хлебная ТХ301-18.00</t>
  </si>
  <si>
    <t>Тележка хлебная ТХ301-18.01</t>
  </si>
  <si>
    <t>Камера мясная для запекания, Электрическая</t>
  </si>
  <si>
    <t>Агро-Терм М10Э</t>
  </si>
  <si>
    <t>Камера мясная для запекания, Газовая</t>
  </si>
  <si>
    <t>Агро-Терм М10Г</t>
  </si>
  <si>
    <t>Рама мясная для Агро-Терм М10 (7 уровней)</t>
  </si>
  <si>
    <t>Рама мясная РМ04-00.00.000</t>
  </si>
  <si>
    <t xml:space="preserve">Рама колбасная к камере MAUTING (6 уровней) </t>
  </si>
  <si>
    <t>Рама мясная РМ02-00.00.000</t>
  </si>
  <si>
    <t xml:space="preserve">Лоток для рамы РМ04/РМ04В  </t>
  </si>
  <si>
    <t>Лоток для рамы Л04.00.00.008</t>
  </si>
  <si>
    <t xml:space="preserve">Решетка для лотка Л04   </t>
  </si>
  <si>
    <t>Решетка для лотка РК04.00.00.000</t>
  </si>
  <si>
    <t>1 заместитель генерального директора</t>
  </si>
  <si>
    <t>Р.Ю. Коровин</t>
  </si>
  <si>
    <t>Скидки на основную продукцию для конечных потребителей и агентов</t>
  </si>
  <si>
    <t>________________ С.В. Стариков</t>
  </si>
  <si>
    <t>Цены указаны с учетом НДС</t>
  </si>
  <si>
    <t>Наименование оборудования</t>
  </si>
  <si>
    <t>Марка</t>
  </si>
  <si>
    <t>Заказ         1 - 2 млн. руб.</t>
  </si>
  <si>
    <t>Заказ                    2 - 3 млн. руб.</t>
  </si>
  <si>
    <t>Заказ               свыше 3 млн. руб.</t>
  </si>
  <si>
    <t>предоплата 50%</t>
  </si>
  <si>
    <t>предоплата 70%</t>
  </si>
  <si>
    <t>предоплата 100%</t>
  </si>
  <si>
    <t xml:space="preserve">Прайс-цена </t>
  </si>
  <si>
    <t xml:space="preserve">Цена с учетом скидки  3%                  </t>
  </si>
  <si>
    <t xml:space="preserve">Цена с учетом скидки  5%                  </t>
  </si>
  <si>
    <t xml:space="preserve">Цена с учетом скидки  7%                  </t>
  </si>
  <si>
    <t xml:space="preserve">Цена с учетом скидки  10%                  </t>
  </si>
  <si>
    <t>Климат-Агро 12/24</t>
  </si>
  <si>
    <t>Климат-Агро 12/24Т</t>
  </si>
  <si>
    <t>Климат-Агро 24/12</t>
  </si>
  <si>
    <t>Климат-Агро 24/24</t>
  </si>
  <si>
    <t>Климат-Агро 24/24Т</t>
  </si>
  <si>
    <t>Климат-Агро 24/36</t>
  </si>
  <si>
    <t>Климат-Агро 24/36Т</t>
  </si>
  <si>
    <t>Климат-Агро 36/24</t>
  </si>
  <si>
    <t xml:space="preserve">Релакс-Агро ШРДм 8/28-00.00.000 </t>
  </si>
  <si>
    <t>СК01-00.00.000</t>
  </si>
  <si>
    <t>Ротор-Агро 202Г</t>
  </si>
  <si>
    <t>Ротор-Агро 202Г-С</t>
  </si>
  <si>
    <t>Ротор-Агро 202Д</t>
  </si>
  <si>
    <t>Ротор-Агро 202Д-С</t>
  </si>
  <si>
    <t>Ротор-Агро 202Э</t>
  </si>
  <si>
    <t>Ротор-Агро 202Э-С</t>
  </si>
  <si>
    <t>Ротор-Агро 302Г</t>
  </si>
  <si>
    <t>Ротор-Агро 302Г-С</t>
  </si>
  <si>
    <t>Ротор-Агро 302Д</t>
  </si>
  <si>
    <t>Ротор-Агро 302Д-С</t>
  </si>
  <si>
    <t>Ротор-Агро 302Э</t>
  </si>
  <si>
    <t>Ротор-Агро 302Э-С</t>
  </si>
  <si>
    <t>ТЗМ11-00.00.000</t>
  </si>
  <si>
    <t>ТЗМ21-00.00.000</t>
  </si>
  <si>
    <t>ХРМ01.00.000-10</t>
  </si>
  <si>
    <t>ХРМ01.00.000-12</t>
  </si>
  <si>
    <t>ХРМ01.00.000-14</t>
  </si>
  <si>
    <t>ХРМ11.00.000-10</t>
  </si>
  <si>
    <t>ХРМ11.00.000-12</t>
  </si>
  <si>
    <t>ХРМ11.00.000-14</t>
  </si>
  <si>
    <t>ХРМ21.00.000-10</t>
  </si>
  <si>
    <t>ХРМ21.00.000-12</t>
  </si>
  <si>
    <t>ХРМ21.00.000-14</t>
  </si>
  <si>
    <t>ТХ101-18.00</t>
  </si>
  <si>
    <t xml:space="preserve">ТХ101-18.01 </t>
  </si>
  <si>
    <t>ТХ201-18.00</t>
  </si>
  <si>
    <t>ТХ201-18.01</t>
  </si>
  <si>
    <t>ТХ301-18.00</t>
  </si>
  <si>
    <t xml:space="preserve">ТХ301-18.01 </t>
  </si>
  <si>
    <t>РМ04-00.00.000</t>
  </si>
  <si>
    <t>РМ02-00.00.000</t>
  </si>
  <si>
    <t>Л04-00.00.008</t>
  </si>
  <si>
    <t>РК04-00.00.000</t>
  </si>
  <si>
    <t xml:space="preserve">1-й Заместитель генерального директора </t>
  </si>
  <si>
    <t>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</si>
</sst>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Fill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Fill="1" applyAlignment="1">
      <alignment horizontal="left" vertical="center"/>
    </xf>
    <xf numFmtId="164" fontId="5" fillId="0" borderId="0" xfId="0" applyFont="1" applyFill="1" applyAlignment="1">
      <alignment horizontal="right" vertical="center"/>
    </xf>
    <xf numFmtId="164" fontId="5" fillId="0" borderId="0" xfId="0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5" fillId="0" borderId="2" xfId="58" applyFont="1" applyFill="1" applyBorder="1" applyAlignment="1">
      <alignment horizontal="center" vertical="center" wrapText="1"/>
      <protection/>
    </xf>
    <xf numFmtId="165" fontId="5" fillId="0" borderId="2" xfId="58" applyNumberFormat="1" applyFont="1" applyBorder="1" applyAlignment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Alignment="1">
      <alignment horizontal="right" vertical="center"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 horizontal="right" vertical="center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/>
    </xf>
    <xf numFmtId="166" fontId="0" fillId="0" borderId="0" xfId="0" applyNumberFormat="1" applyAlignment="1">
      <alignment vertic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right"/>
    </xf>
    <xf numFmtId="164" fontId="7" fillId="0" borderId="0" xfId="0" applyFont="1" applyAlignment="1">
      <alignment vertical="center"/>
    </xf>
    <xf numFmtId="164" fontId="5" fillId="0" borderId="1" xfId="57" applyFont="1" applyFill="1" applyBorder="1" applyAlignment="1">
      <alignment horizontal="center" vertical="center" wrapText="1"/>
      <protection/>
    </xf>
    <xf numFmtId="164" fontId="5" fillId="0" borderId="1" xfId="0" applyFont="1" applyBorder="1" applyAlignment="1">
      <alignment horizontal="center" vertical="center"/>
    </xf>
    <xf numFmtId="165" fontId="5" fillId="0" borderId="1" xfId="57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ill="1" applyAlignment="1">
      <alignment vertical="center"/>
    </xf>
    <xf numFmtId="165" fontId="5" fillId="0" borderId="1" xfId="57" applyNumberFormat="1" applyFont="1" applyBorder="1" applyAlignment="1">
      <alignment horizontal="center" vertical="center" wrapText="1"/>
      <protection/>
    </xf>
    <xf numFmtId="164" fontId="5" fillId="0" borderId="1" xfId="0" applyFont="1" applyBorder="1" applyAlignment="1">
      <alignment horizontal="center" vertical="center" wrapText="1"/>
    </xf>
    <xf numFmtId="165" fontId="5" fillId="16" borderId="1" xfId="0" applyNumberFormat="1" applyFont="1" applyFill="1" applyBorder="1" applyAlignment="1">
      <alignment vertical="center"/>
    </xf>
    <xf numFmtId="164" fontId="5" fillId="0" borderId="0" xfId="56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 vertical="center"/>
    </xf>
    <xf numFmtId="164" fontId="5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8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right"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4" fontId="9" fillId="0" borderId="0" xfId="0" applyFont="1" applyBorder="1" applyAlignment="1">
      <alignment horizontal="right" vertical="center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— акцент1" xfId="26"/>
    <cellStyle name="20% — акцент2" xfId="27"/>
    <cellStyle name="20% — акцент3" xfId="28"/>
    <cellStyle name="20% — акцент4" xfId="29"/>
    <cellStyle name="20% — акцент5" xfId="30"/>
    <cellStyle name="20% —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— акцент1" xfId="38"/>
    <cellStyle name="40% — акцент2" xfId="39"/>
    <cellStyle name="40% — акцент3" xfId="40"/>
    <cellStyle name="40% — акцент4" xfId="41"/>
    <cellStyle name="40% — акцент5" xfId="42"/>
    <cellStyle name="40% —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— акцент1" xfId="50"/>
    <cellStyle name="60% — акцент2" xfId="51"/>
    <cellStyle name="60% — акцент3" xfId="52"/>
    <cellStyle name="60% — акцент4" xfId="53"/>
    <cellStyle name="60% — акцент5" xfId="54"/>
    <cellStyle name="60% — акцент6" xfId="55"/>
    <cellStyle name="Обычный 2" xfId="56"/>
    <cellStyle name="Обычный_План цены" xfId="57"/>
    <cellStyle name="Обычный_План цены_Прайс ТвЗПО ДИЛЕРАМ с НДС с 01.06.15 г.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5" sqref="C25"/>
    </sheetView>
  </sheetViews>
  <sheetFormatPr defaultColWidth="9.00390625" defaultRowHeight="12.75"/>
  <cols>
    <col min="1" max="1" width="45.75390625" style="1" customWidth="1"/>
    <col min="2" max="2" width="38.00390625" style="2" customWidth="1"/>
    <col min="3" max="3" width="14.75390625" style="1" customWidth="1"/>
    <col min="4" max="8" width="9.125" style="1" hidden="1" customWidth="1"/>
    <col min="9" max="16384" width="9.125" style="1" customWidth="1"/>
  </cols>
  <sheetData>
    <row r="1" spans="1:3" ht="15">
      <c r="A1" s="3" t="s">
        <v>0</v>
      </c>
      <c r="B1" s="3"/>
      <c r="C1" s="3"/>
    </row>
    <row r="2" spans="1:3" ht="15">
      <c r="A2" s="3" t="s">
        <v>1</v>
      </c>
      <c r="B2" s="3"/>
      <c r="C2" s="3"/>
    </row>
    <row r="3" ht="14.25">
      <c r="A3" s="1" t="s">
        <v>2</v>
      </c>
    </row>
    <row r="4" spans="2:3" ht="12.75">
      <c r="B4" s="4"/>
      <c r="C4" s="5" t="s">
        <v>3</v>
      </c>
    </row>
    <row r="5" spans="2:3" ht="12.75">
      <c r="B5" s="4"/>
      <c r="C5" s="5" t="s">
        <v>4</v>
      </c>
    </row>
    <row r="6" spans="2:3" ht="12.75">
      <c r="B6" s="4"/>
      <c r="C6" s="6"/>
    </row>
    <row r="7" spans="2:3" ht="12.75">
      <c r="B7" s="4"/>
      <c r="C7" s="5" t="s">
        <v>5</v>
      </c>
    </row>
    <row r="8" ht="12.75">
      <c r="B8" s="7"/>
    </row>
    <row r="9" ht="6" customHeight="1"/>
    <row r="10" spans="1:3" s="11" customFormat="1" ht="25.5" customHeight="1">
      <c r="A10" s="8"/>
      <c r="B10" s="9" t="s">
        <v>6</v>
      </c>
      <c r="C10" s="10" t="s">
        <v>7</v>
      </c>
    </row>
    <row r="11" spans="1:11" ht="25.5" customHeight="1">
      <c r="A11" s="12" t="s">
        <v>8</v>
      </c>
      <c r="B11" s="12" t="s">
        <v>9</v>
      </c>
      <c r="C11" s="13">
        <v>450000</v>
      </c>
      <c r="F11" s="14"/>
      <c r="K11" s="14"/>
    </row>
    <row r="12" spans="1:11" ht="25.5" customHeight="1">
      <c r="A12" s="12" t="s">
        <v>8</v>
      </c>
      <c r="B12" s="12" t="s">
        <v>10</v>
      </c>
      <c r="C12" s="13">
        <v>520000</v>
      </c>
      <c r="F12" s="14"/>
      <c r="K12" s="14"/>
    </row>
    <row r="13" spans="1:11" ht="25.5" customHeight="1">
      <c r="A13" s="12" t="s">
        <v>11</v>
      </c>
      <c r="B13" s="12" t="s">
        <v>12</v>
      </c>
      <c r="C13" s="13">
        <v>650000</v>
      </c>
      <c r="F13" s="14"/>
      <c r="K13" s="14"/>
    </row>
    <row r="14" spans="1:11" ht="25.5" customHeight="1">
      <c r="A14" s="12" t="s">
        <v>13</v>
      </c>
      <c r="B14" s="12" t="s">
        <v>14</v>
      </c>
      <c r="C14" s="13">
        <v>550000</v>
      </c>
      <c r="F14" s="14"/>
      <c r="K14" s="14"/>
    </row>
    <row r="15" spans="1:11" ht="25.5" customHeight="1">
      <c r="A15" s="12" t="s">
        <v>15</v>
      </c>
      <c r="B15" s="12" t="s">
        <v>16</v>
      </c>
      <c r="C15" s="13">
        <v>620000</v>
      </c>
      <c r="F15" s="14"/>
      <c r="K15" s="14"/>
    </row>
    <row r="16" spans="1:11" ht="25.5" customHeight="1">
      <c r="A16" s="12" t="s">
        <v>17</v>
      </c>
      <c r="B16" s="12" t="s">
        <v>18</v>
      </c>
      <c r="C16" s="13">
        <v>600000</v>
      </c>
      <c r="F16" s="14"/>
      <c r="K16" s="14"/>
    </row>
    <row r="17" spans="1:11" s="2" customFormat="1" ht="25.5" customHeight="1">
      <c r="A17" s="12" t="s">
        <v>17</v>
      </c>
      <c r="B17" s="12" t="s">
        <v>19</v>
      </c>
      <c r="C17" s="13">
        <v>700000</v>
      </c>
      <c r="F17" s="14"/>
      <c r="K17" s="14"/>
    </row>
    <row r="18" spans="1:11" ht="25.5" customHeight="1">
      <c r="A18" s="12" t="s">
        <v>20</v>
      </c>
      <c r="B18" s="12" t="s">
        <v>21</v>
      </c>
      <c r="C18" s="13">
        <v>800000</v>
      </c>
      <c r="F18" s="14"/>
      <c r="K18" s="14"/>
    </row>
    <row r="19" spans="1:11" s="2" customFormat="1" ht="25.5" customHeight="1">
      <c r="A19" s="12" t="s">
        <v>8</v>
      </c>
      <c r="B19" s="12" t="s">
        <v>22</v>
      </c>
      <c r="C19" s="13">
        <v>900000</v>
      </c>
      <c r="F19" s="14"/>
      <c r="K19" s="14"/>
    </row>
    <row r="20" spans="1:11" s="2" customFormat="1" ht="25.5" customHeight="1">
      <c r="A20" s="12" t="s">
        <v>20</v>
      </c>
      <c r="B20" s="12" t="s">
        <v>23</v>
      </c>
      <c r="C20" s="13">
        <v>1050000</v>
      </c>
      <c r="F20" s="14"/>
      <c r="K20" s="14"/>
    </row>
    <row r="21" spans="1:11" s="2" customFormat="1" ht="25.5" customHeight="1">
      <c r="A21" s="12" t="s">
        <v>17</v>
      </c>
      <c r="B21" s="12" t="s">
        <v>24</v>
      </c>
      <c r="C21" s="13">
        <v>1000000</v>
      </c>
      <c r="F21" s="14"/>
      <c r="K21" s="14"/>
    </row>
    <row r="22" spans="1:11" s="2" customFormat="1" ht="25.5" customHeight="1">
      <c r="A22" s="12" t="s">
        <v>25</v>
      </c>
      <c r="B22" s="12" t="s">
        <v>26</v>
      </c>
      <c r="C22" s="13">
        <v>1150000</v>
      </c>
      <c r="F22" s="14"/>
      <c r="K22" s="14"/>
    </row>
    <row r="23" spans="1:11" s="2" customFormat="1" ht="39">
      <c r="A23" s="12" t="s">
        <v>27</v>
      </c>
      <c r="B23" s="12" t="s">
        <v>28</v>
      </c>
      <c r="C23" s="13">
        <v>320000</v>
      </c>
      <c r="F23" s="14"/>
      <c r="K23" s="14"/>
    </row>
    <row r="24" spans="1:11" s="2" customFormat="1" ht="39">
      <c r="A24" s="12" t="s">
        <v>27</v>
      </c>
      <c r="B24" s="12" t="s">
        <v>29</v>
      </c>
      <c r="C24" s="13">
        <v>475000</v>
      </c>
      <c r="F24" s="14"/>
      <c r="K24" s="14"/>
    </row>
    <row r="25" spans="1:11" s="2" customFormat="1" ht="25.5" customHeight="1">
      <c r="A25" s="12" t="s">
        <v>30</v>
      </c>
      <c r="B25" s="12" t="s">
        <v>31</v>
      </c>
      <c r="C25" s="13">
        <v>1250000</v>
      </c>
      <c r="F25" s="14"/>
      <c r="K25" s="14"/>
    </row>
    <row r="26" spans="1:11" s="2" customFormat="1" ht="25.5" customHeight="1">
      <c r="A26" s="12" t="s">
        <v>32</v>
      </c>
      <c r="B26" s="12" t="s">
        <v>33</v>
      </c>
      <c r="C26" s="13">
        <v>1300000</v>
      </c>
      <c r="F26" s="14"/>
      <c r="K26" s="14"/>
    </row>
    <row r="27" spans="1:11" s="2" customFormat="1" ht="25.5" customHeight="1">
      <c r="A27" s="12" t="s">
        <v>34</v>
      </c>
      <c r="B27" s="12" t="s">
        <v>35</v>
      </c>
      <c r="C27" s="13">
        <v>1200000</v>
      </c>
      <c r="F27" s="14"/>
      <c r="K27" s="14"/>
    </row>
    <row r="28" spans="1:11" s="2" customFormat="1" ht="25.5" customHeight="1">
      <c r="A28" s="12" t="s">
        <v>36</v>
      </c>
      <c r="B28" s="12" t="s">
        <v>37</v>
      </c>
      <c r="C28" s="13">
        <v>1250000</v>
      </c>
      <c r="F28" s="14"/>
      <c r="K28" s="14"/>
    </row>
    <row r="29" spans="1:11" s="2" customFormat="1" ht="25.5" customHeight="1">
      <c r="A29" s="12" t="s">
        <v>38</v>
      </c>
      <c r="B29" s="12" t="s">
        <v>39</v>
      </c>
      <c r="C29" s="13">
        <v>1050000</v>
      </c>
      <c r="F29" s="14"/>
      <c r="K29" s="14"/>
    </row>
    <row r="30" spans="1:11" s="2" customFormat="1" ht="25.5" customHeight="1">
      <c r="A30" s="12" t="s">
        <v>40</v>
      </c>
      <c r="B30" s="12" t="s">
        <v>41</v>
      </c>
      <c r="C30" s="13">
        <v>1100000</v>
      </c>
      <c r="F30" s="14"/>
      <c r="K30" s="14"/>
    </row>
    <row r="31" spans="1:11" s="2" customFormat="1" ht="25.5" customHeight="1">
      <c r="A31" s="12" t="s">
        <v>42</v>
      </c>
      <c r="B31" s="12" t="s">
        <v>43</v>
      </c>
      <c r="C31" s="13">
        <v>1350000</v>
      </c>
      <c r="F31" s="14"/>
      <c r="K31" s="14"/>
    </row>
    <row r="32" spans="1:11" s="2" customFormat="1" ht="25.5" customHeight="1">
      <c r="A32" s="12" t="s">
        <v>44</v>
      </c>
      <c r="B32" s="12" t="s">
        <v>45</v>
      </c>
      <c r="C32" s="13">
        <v>1400000</v>
      </c>
      <c r="F32" s="14"/>
      <c r="K32" s="14"/>
    </row>
    <row r="33" spans="1:11" s="2" customFormat="1" ht="25.5" customHeight="1">
      <c r="A33" s="12" t="s">
        <v>46</v>
      </c>
      <c r="B33" s="12" t="s">
        <v>47</v>
      </c>
      <c r="C33" s="13">
        <v>1300000</v>
      </c>
      <c r="F33" s="14"/>
      <c r="K33" s="14"/>
    </row>
    <row r="34" spans="1:11" s="2" customFormat="1" ht="25.5" customHeight="1">
      <c r="A34" s="12" t="s">
        <v>48</v>
      </c>
      <c r="B34" s="12" t="s">
        <v>49</v>
      </c>
      <c r="C34" s="13">
        <v>1350000</v>
      </c>
      <c r="F34" s="14"/>
      <c r="K34" s="14"/>
    </row>
    <row r="35" spans="1:11" s="2" customFormat="1" ht="25.5" customHeight="1">
      <c r="A35" s="12" t="s">
        <v>50</v>
      </c>
      <c r="B35" s="12" t="s">
        <v>51</v>
      </c>
      <c r="C35" s="13">
        <v>1200000</v>
      </c>
      <c r="F35" s="14"/>
      <c r="K35" s="14"/>
    </row>
    <row r="36" spans="1:11" s="2" customFormat="1" ht="25.5" customHeight="1">
      <c r="A36" s="12" t="s">
        <v>52</v>
      </c>
      <c r="B36" s="12" t="s">
        <v>53</v>
      </c>
      <c r="C36" s="13">
        <v>1250000</v>
      </c>
      <c r="F36" s="14"/>
      <c r="K36" s="14"/>
    </row>
    <row r="37" spans="1:11" s="2" customFormat="1" ht="25.5" customHeight="1">
      <c r="A37" s="12" t="s">
        <v>54</v>
      </c>
      <c r="B37" s="12" t="s">
        <v>55</v>
      </c>
      <c r="C37" s="13">
        <v>1000000</v>
      </c>
      <c r="F37" s="14"/>
      <c r="K37" s="14"/>
    </row>
    <row r="38" spans="1:11" s="2" customFormat="1" ht="25.5" customHeight="1">
      <c r="A38" s="12" t="s">
        <v>56</v>
      </c>
      <c r="B38" s="12" t="s">
        <v>57</v>
      </c>
      <c r="C38" s="13">
        <v>750000</v>
      </c>
      <c r="F38" s="14"/>
      <c r="K38" s="14"/>
    </row>
    <row r="39" spans="1:11" s="2" customFormat="1" ht="25.5" customHeight="1">
      <c r="A39" s="12" t="s">
        <v>58</v>
      </c>
      <c r="B39" s="12" t="s">
        <v>59</v>
      </c>
      <c r="C39" s="13">
        <v>1200000</v>
      </c>
      <c r="F39" s="14"/>
      <c r="K39" s="14"/>
    </row>
    <row r="40" spans="1:11" s="2" customFormat="1" ht="25.5" customHeight="1">
      <c r="A40" s="12" t="s">
        <v>60</v>
      </c>
      <c r="B40" s="12" t="s">
        <v>61</v>
      </c>
      <c r="C40" s="13">
        <v>225000</v>
      </c>
      <c r="F40" s="14"/>
      <c r="K40" s="14"/>
    </row>
    <row r="41" spans="1:11" s="2" customFormat="1" ht="25.5" customHeight="1">
      <c r="A41" s="12" t="s">
        <v>62</v>
      </c>
      <c r="B41" s="12" t="s">
        <v>63</v>
      </c>
      <c r="C41" s="13">
        <v>225000</v>
      </c>
      <c r="F41" s="14"/>
      <c r="K41" s="14"/>
    </row>
    <row r="42" spans="1:11" s="2" customFormat="1" ht="25.5" customHeight="1">
      <c r="A42" s="12" t="s">
        <v>64</v>
      </c>
      <c r="B42" s="12" t="s">
        <v>65</v>
      </c>
      <c r="C42" s="13">
        <v>225000</v>
      </c>
      <c r="F42" s="14"/>
      <c r="K42" s="14"/>
    </row>
    <row r="43" spans="1:11" s="2" customFormat="1" ht="25.5" customHeight="1">
      <c r="A43" s="12" t="s">
        <v>66</v>
      </c>
      <c r="B43" s="12" t="s">
        <v>67</v>
      </c>
      <c r="C43" s="13">
        <v>42000</v>
      </c>
      <c r="F43" s="14"/>
      <c r="K43" s="14"/>
    </row>
    <row r="44" spans="1:11" s="2" customFormat="1" ht="25.5" customHeight="1">
      <c r="A44" s="12" t="s">
        <v>68</v>
      </c>
      <c r="B44" s="12" t="s">
        <v>69</v>
      </c>
      <c r="C44" s="13">
        <v>390000</v>
      </c>
      <c r="F44" s="14"/>
      <c r="K44" s="14"/>
    </row>
    <row r="45" spans="1:11" s="2" customFormat="1" ht="25.5" customHeight="1">
      <c r="A45" s="12" t="s">
        <v>70</v>
      </c>
      <c r="B45" s="12" t="s">
        <v>71</v>
      </c>
      <c r="C45" s="13">
        <v>390000</v>
      </c>
      <c r="F45" s="14"/>
      <c r="K45" s="14"/>
    </row>
    <row r="46" spans="1:11" s="2" customFormat="1" ht="25.5" customHeight="1">
      <c r="A46" s="12" t="s">
        <v>72</v>
      </c>
      <c r="B46" s="12" t="s">
        <v>73</v>
      </c>
      <c r="C46" s="13">
        <v>390000</v>
      </c>
      <c r="F46" s="14"/>
      <c r="K46" s="14"/>
    </row>
    <row r="47" spans="1:11" s="2" customFormat="1" ht="25.5" customHeight="1">
      <c r="A47" s="12" t="s">
        <v>74</v>
      </c>
      <c r="B47" s="12" t="s">
        <v>75</v>
      </c>
      <c r="C47" s="13">
        <v>490000</v>
      </c>
      <c r="F47" s="14"/>
      <c r="K47" s="14"/>
    </row>
    <row r="48" spans="1:11" s="2" customFormat="1" ht="25.5" customHeight="1">
      <c r="A48" s="12" t="s">
        <v>76</v>
      </c>
      <c r="B48" s="12" t="s">
        <v>77</v>
      </c>
      <c r="C48" s="13">
        <v>490000</v>
      </c>
      <c r="F48" s="14"/>
      <c r="K48" s="14"/>
    </row>
    <row r="49" spans="1:11" s="2" customFormat="1" ht="25.5" customHeight="1">
      <c r="A49" s="12" t="s">
        <v>78</v>
      </c>
      <c r="B49" s="12" t="s">
        <v>79</v>
      </c>
      <c r="C49" s="13">
        <v>490000</v>
      </c>
      <c r="F49" s="14"/>
      <c r="K49" s="14"/>
    </row>
    <row r="50" spans="1:11" s="2" customFormat="1" ht="25.5" customHeight="1">
      <c r="A50" s="12" t="s">
        <v>80</v>
      </c>
      <c r="B50" s="12" t="s">
        <v>81</v>
      </c>
      <c r="C50" s="13">
        <v>17400</v>
      </c>
      <c r="F50" s="14"/>
      <c r="K50" s="14"/>
    </row>
    <row r="51" spans="1:11" s="2" customFormat="1" ht="25.5" customHeight="1">
      <c r="A51" s="12" t="s">
        <v>82</v>
      </c>
      <c r="B51" s="12" t="s">
        <v>83</v>
      </c>
      <c r="C51" s="13">
        <v>34500</v>
      </c>
      <c r="F51" s="14"/>
      <c r="K51" s="14"/>
    </row>
    <row r="52" spans="1:11" s="2" customFormat="1" ht="25.5" customHeight="1">
      <c r="A52" s="12" t="s">
        <v>80</v>
      </c>
      <c r="B52" s="12" t="s">
        <v>84</v>
      </c>
      <c r="C52" s="13">
        <v>18300</v>
      </c>
      <c r="F52" s="14"/>
      <c r="K52" s="14"/>
    </row>
    <row r="53" spans="1:11" s="2" customFormat="1" ht="25.5" customHeight="1">
      <c r="A53" s="12" t="s">
        <v>82</v>
      </c>
      <c r="B53" s="12" t="s">
        <v>85</v>
      </c>
      <c r="C53" s="13">
        <v>36300</v>
      </c>
      <c r="F53" s="14"/>
      <c r="K53" s="14"/>
    </row>
    <row r="54" spans="1:11" s="2" customFormat="1" ht="25.5" customHeight="1">
      <c r="A54" s="12" t="s">
        <v>80</v>
      </c>
      <c r="B54" s="12" t="s">
        <v>86</v>
      </c>
      <c r="C54" s="13">
        <v>20400</v>
      </c>
      <c r="F54" s="14"/>
      <c r="K54" s="14"/>
    </row>
    <row r="55" spans="1:11" s="2" customFormat="1" ht="25.5" customHeight="1">
      <c r="A55" s="12" t="s">
        <v>82</v>
      </c>
      <c r="B55" s="12" t="s">
        <v>87</v>
      </c>
      <c r="C55" s="13">
        <v>43800</v>
      </c>
      <c r="F55" s="14"/>
      <c r="K55" s="14"/>
    </row>
    <row r="56" spans="1:11" s="2" customFormat="1" ht="25.5" customHeight="1">
      <c r="A56" s="12" t="s">
        <v>88</v>
      </c>
      <c r="B56" s="12" t="s">
        <v>89</v>
      </c>
      <c r="C56" s="13">
        <v>2700000</v>
      </c>
      <c r="F56" s="14"/>
      <c r="K56" s="14"/>
    </row>
    <row r="57" spans="1:11" s="2" customFormat="1" ht="25.5" customHeight="1">
      <c r="A57" s="12" t="s">
        <v>90</v>
      </c>
      <c r="B57" s="12" t="s">
        <v>91</v>
      </c>
      <c r="C57" s="13">
        <v>2900000</v>
      </c>
      <c r="F57" s="14"/>
      <c r="K57" s="14"/>
    </row>
    <row r="58" spans="1:11" s="2" customFormat="1" ht="25.5" customHeight="1">
      <c r="A58" s="12" t="s">
        <v>92</v>
      </c>
      <c r="B58" s="12" t="s">
        <v>93</v>
      </c>
      <c r="C58" s="13">
        <v>69000</v>
      </c>
      <c r="F58" s="14"/>
      <c r="K58" s="14"/>
    </row>
    <row r="59" spans="1:11" s="2" customFormat="1" ht="25.5" customHeight="1">
      <c r="A59" s="12" t="s">
        <v>94</v>
      </c>
      <c r="B59" s="12" t="s">
        <v>95</v>
      </c>
      <c r="C59" s="13">
        <v>57900</v>
      </c>
      <c r="F59" s="14"/>
      <c r="K59" s="14"/>
    </row>
    <row r="60" spans="1:11" s="2" customFormat="1" ht="25.5" customHeight="1">
      <c r="A60" s="12" t="s">
        <v>96</v>
      </c>
      <c r="B60" s="12" t="s">
        <v>97</v>
      </c>
      <c r="C60" s="13">
        <v>4200</v>
      </c>
      <c r="F60" s="14"/>
      <c r="K60" s="14"/>
    </row>
    <row r="61" spans="1:11" s="2" customFormat="1" ht="25.5" customHeight="1">
      <c r="A61" s="12" t="s">
        <v>98</v>
      </c>
      <c r="B61" s="12" t="s">
        <v>99</v>
      </c>
      <c r="C61" s="13">
        <v>5700</v>
      </c>
      <c r="F61" s="14"/>
      <c r="K61" s="14"/>
    </row>
    <row r="62" spans="1:3" s="1" customFormat="1" ht="12">
      <c r="A62" s="15"/>
      <c r="C62" s="16"/>
    </row>
    <row r="63" spans="1:3" s="1" customFormat="1" ht="12">
      <c r="A63" s="15"/>
      <c r="C63" s="16"/>
    </row>
    <row r="64" spans="1:3" s="1" customFormat="1" ht="12">
      <c r="A64" s="15"/>
      <c r="C64" s="16"/>
    </row>
    <row r="65" spans="1:3" s="1" customFormat="1" ht="12.75">
      <c r="A65" s="17" t="s">
        <v>100</v>
      </c>
      <c r="C65" s="18" t="s">
        <v>101</v>
      </c>
    </row>
  </sheetData>
  <sheetProtection selectLockedCells="1" selectUnlockedCells="1"/>
  <mergeCells count="2">
    <mergeCell ref="A1:C1"/>
    <mergeCell ref="A2:C2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="85" zoomScaleNormal="85" workbookViewId="0" topLeftCell="A1">
      <pane xSplit="2" ySplit="9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E24" sqref="E24"/>
    </sheetView>
  </sheetViews>
  <sheetFormatPr defaultColWidth="9.00390625" defaultRowHeight="12.75"/>
  <cols>
    <col min="1" max="1" width="51.00390625" style="19" customWidth="1"/>
    <col min="2" max="2" width="19.875" style="20" customWidth="1"/>
    <col min="3" max="3" width="13.00390625" style="20" customWidth="1"/>
    <col min="4" max="4" width="14.50390625" style="20" customWidth="1"/>
    <col min="5" max="5" width="14.875" style="20" customWidth="1"/>
    <col min="6" max="6" width="13.50390625" style="20" customWidth="1"/>
    <col min="7" max="8" width="14.75390625" style="20" customWidth="1"/>
    <col min="9" max="9" width="15.125" style="20" customWidth="1"/>
    <col min="10" max="11" width="15.50390625" style="20" customWidth="1"/>
    <col min="12" max="12" width="9.125" style="21" customWidth="1"/>
    <col min="13" max="13" width="11.50390625" style="21" customWidth="1"/>
    <col min="14" max="24" width="9.125" style="21" customWidth="1"/>
    <col min="25" max="16384" width="9.125" style="20" customWidth="1"/>
  </cols>
  <sheetData>
    <row r="1" spans="1:10" ht="22.5" customHeight="1">
      <c r="A1" s="22"/>
      <c r="B1" s="23"/>
      <c r="C1" s="3" t="s">
        <v>0</v>
      </c>
      <c r="D1" s="3"/>
      <c r="E1" s="3"/>
      <c r="F1" s="3"/>
      <c r="G1" s="3"/>
      <c r="H1" s="3"/>
      <c r="I1" s="24"/>
      <c r="J1" s="24"/>
    </row>
    <row r="2" spans="3:11" ht="22.5" customHeight="1">
      <c r="C2" s="24" t="s">
        <v>102</v>
      </c>
      <c r="D2" s="24"/>
      <c r="E2" s="24"/>
      <c r="F2" s="24"/>
      <c r="G2" s="24"/>
      <c r="H2" s="24"/>
      <c r="I2" s="24"/>
      <c r="J2" s="24"/>
      <c r="K2" s="24"/>
    </row>
    <row r="3" spans="1:24" s="27" customFormat="1" ht="20.25" customHeight="1">
      <c r="A3" s="19"/>
      <c r="B3" s="3"/>
      <c r="C3" s="3"/>
      <c r="D3" s="3"/>
      <c r="E3" s="3"/>
      <c r="F3" s="3"/>
      <c r="G3" s="3"/>
      <c r="H3" s="3"/>
      <c r="I3" s="3"/>
      <c r="J3" s="25"/>
      <c r="K3" s="25" t="s">
        <v>3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7" customFormat="1" ht="21.75" customHeight="1">
      <c r="A4" s="19"/>
      <c r="B4" s="20"/>
      <c r="C4" s="23"/>
      <c r="D4" s="23"/>
      <c r="E4" s="23"/>
      <c r="F4" s="23"/>
      <c r="H4" s="25"/>
      <c r="I4" s="25"/>
      <c r="J4" s="25"/>
      <c r="K4" s="25" t="s">
        <v>4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3:11" ht="27.75" customHeight="1">
      <c r="C5" s="23"/>
      <c r="D5" s="23"/>
      <c r="E5" s="23"/>
      <c r="F5" s="23"/>
      <c r="H5" s="28"/>
      <c r="I5" s="28"/>
      <c r="J5" s="28"/>
      <c r="K5" s="28" t="s">
        <v>103</v>
      </c>
    </row>
    <row r="6" spans="1:11" ht="17.25" customHeight="1">
      <c r="A6" s="29" t="s">
        <v>104</v>
      </c>
      <c r="C6" s="23"/>
      <c r="D6" s="23"/>
      <c r="E6" s="23"/>
      <c r="F6" s="23"/>
      <c r="H6" s="28"/>
      <c r="I6" s="28"/>
      <c r="J6" s="28"/>
      <c r="K6" s="28"/>
    </row>
    <row r="7" spans="1:24" s="19" customFormat="1" ht="30" customHeight="1">
      <c r="A7" s="30" t="s">
        <v>105</v>
      </c>
      <c r="B7" s="31" t="s">
        <v>106</v>
      </c>
      <c r="C7" s="32" t="s">
        <v>107</v>
      </c>
      <c r="D7" s="32"/>
      <c r="E7" s="32"/>
      <c r="F7" s="32" t="s">
        <v>108</v>
      </c>
      <c r="G7" s="32"/>
      <c r="H7" s="32"/>
      <c r="I7" s="32" t="s">
        <v>109</v>
      </c>
      <c r="J7" s="32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19" customFormat="1" ht="25.5">
      <c r="A8" s="30"/>
      <c r="B8" s="31"/>
      <c r="C8" s="32" t="s">
        <v>110</v>
      </c>
      <c r="D8" s="32" t="s">
        <v>111</v>
      </c>
      <c r="E8" s="32" t="s">
        <v>112</v>
      </c>
      <c r="F8" s="32" t="s">
        <v>110</v>
      </c>
      <c r="G8" s="32" t="s">
        <v>111</v>
      </c>
      <c r="H8" s="32" t="s">
        <v>112</v>
      </c>
      <c r="I8" s="32" t="s">
        <v>110</v>
      </c>
      <c r="J8" s="32" t="s">
        <v>111</v>
      </c>
      <c r="K8" s="32" t="s">
        <v>112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11" ht="39">
      <c r="A9" s="30"/>
      <c r="B9" s="31"/>
      <c r="C9" s="34" t="s">
        <v>113</v>
      </c>
      <c r="D9" s="35" t="s">
        <v>114</v>
      </c>
      <c r="E9" s="35" t="s">
        <v>115</v>
      </c>
      <c r="F9" s="35" t="s">
        <v>114</v>
      </c>
      <c r="G9" s="35" t="s">
        <v>115</v>
      </c>
      <c r="H9" s="35" t="s">
        <v>116</v>
      </c>
      <c r="I9" s="35" t="s">
        <v>115</v>
      </c>
      <c r="J9" s="35" t="s">
        <v>116</v>
      </c>
      <c r="K9" s="35" t="s">
        <v>117</v>
      </c>
    </row>
    <row r="10" spans="1:24" s="19" customFormat="1" ht="25.5" customHeight="1">
      <c r="A10" s="12" t="s">
        <v>8</v>
      </c>
      <c r="B10" s="12" t="s">
        <v>9</v>
      </c>
      <c r="C10" s="13">
        <v>450000</v>
      </c>
      <c r="D10" s="13">
        <f aca="true" t="shared" si="0" ref="D10:D60">C10*0.97</f>
        <v>436500</v>
      </c>
      <c r="E10" s="13">
        <f aca="true" t="shared" si="1" ref="E10:E60">C10*0.95</f>
        <v>427500</v>
      </c>
      <c r="F10" s="13">
        <f aca="true" t="shared" si="2" ref="F10:F60">C10*0.97</f>
        <v>436500</v>
      </c>
      <c r="G10" s="13">
        <f aca="true" t="shared" si="3" ref="G10:G60">ROUND($C10*0.95,0)</f>
        <v>427500</v>
      </c>
      <c r="H10" s="13">
        <f aca="true" t="shared" si="4" ref="H10:H60">C10*0.93</f>
        <v>418500</v>
      </c>
      <c r="I10" s="13">
        <f aca="true" t="shared" si="5" ref="I10:I60">ROUND($C10*0.95,0)</f>
        <v>427500</v>
      </c>
      <c r="J10" s="13">
        <f aca="true" t="shared" si="6" ref="J10:J60">C10*0.93</f>
        <v>418500</v>
      </c>
      <c r="K10" s="13">
        <f aca="true" t="shared" si="7" ref="K10:K60">ROUND($C10*0.9,0)</f>
        <v>405000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9" customFormat="1" ht="25.5" customHeight="1">
      <c r="A11" s="12" t="s">
        <v>8</v>
      </c>
      <c r="B11" s="12" t="s">
        <v>10</v>
      </c>
      <c r="C11" s="13">
        <v>520000</v>
      </c>
      <c r="D11" s="13">
        <f t="shared" si="0"/>
        <v>504400</v>
      </c>
      <c r="E11" s="13">
        <f t="shared" si="1"/>
        <v>494000</v>
      </c>
      <c r="F11" s="13">
        <f t="shared" si="2"/>
        <v>504400</v>
      </c>
      <c r="G11" s="13">
        <f t="shared" si="3"/>
        <v>494000</v>
      </c>
      <c r="H11" s="13">
        <f t="shared" si="4"/>
        <v>483600</v>
      </c>
      <c r="I11" s="13">
        <f t="shared" si="5"/>
        <v>494000</v>
      </c>
      <c r="J11" s="13">
        <f t="shared" si="6"/>
        <v>483600</v>
      </c>
      <c r="K11" s="13">
        <f t="shared" si="7"/>
        <v>468000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s="19" customFormat="1" ht="25.5" customHeight="1">
      <c r="A12" s="12" t="s">
        <v>11</v>
      </c>
      <c r="B12" s="12" t="s">
        <v>12</v>
      </c>
      <c r="C12" s="13">
        <v>650000</v>
      </c>
      <c r="D12" s="13">
        <f t="shared" si="0"/>
        <v>630500</v>
      </c>
      <c r="E12" s="13">
        <f t="shared" si="1"/>
        <v>617500</v>
      </c>
      <c r="F12" s="13">
        <f t="shared" si="2"/>
        <v>630500</v>
      </c>
      <c r="G12" s="13">
        <f t="shared" si="3"/>
        <v>617500</v>
      </c>
      <c r="H12" s="13">
        <f t="shared" si="4"/>
        <v>604500</v>
      </c>
      <c r="I12" s="13">
        <f t="shared" si="5"/>
        <v>617500</v>
      </c>
      <c r="J12" s="13">
        <f t="shared" si="6"/>
        <v>604500</v>
      </c>
      <c r="K12" s="13">
        <f t="shared" si="7"/>
        <v>585000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s="19" customFormat="1" ht="25.5" customHeight="1">
      <c r="A13" s="12" t="s">
        <v>13</v>
      </c>
      <c r="B13" s="12" t="s">
        <v>118</v>
      </c>
      <c r="C13" s="13">
        <v>550000</v>
      </c>
      <c r="D13" s="13">
        <f t="shared" si="0"/>
        <v>533500</v>
      </c>
      <c r="E13" s="13">
        <f t="shared" si="1"/>
        <v>522500</v>
      </c>
      <c r="F13" s="13">
        <f t="shared" si="2"/>
        <v>533500</v>
      </c>
      <c r="G13" s="13">
        <f t="shared" si="3"/>
        <v>522500</v>
      </c>
      <c r="H13" s="13">
        <f t="shared" si="4"/>
        <v>511500</v>
      </c>
      <c r="I13" s="13">
        <f t="shared" si="5"/>
        <v>522500</v>
      </c>
      <c r="J13" s="13">
        <f t="shared" si="6"/>
        <v>511500</v>
      </c>
      <c r="K13" s="13">
        <f t="shared" si="7"/>
        <v>495000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19" customFormat="1" ht="25.5" customHeight="1">
      <c r="A14" s="12" t="s">
        <v>15</v>
      </c>
      <c r="B14" s="12" t="s">
        <v>119</v>
      </c>
      <c r="C14" s="13">
        <v>620000</v>
      </c>
      <c r="D14" s="13">
        <f t="shared" si="0"/>
        <v>601400</v>
      </c>
      <c r="E14" s="13">
        <f t="shared" si="1"/>
        <v>589000</v>
      </c>
      <c r="F14" s="13">
        <f t="shared" si="2"/>
        <v>601400</v>
      </c>
      <c r="G14" s="13">
        <f t="shared" si="3"/>
        <v>589000</v>
      </c>
      <c r="H14" s="13">
        <f t="shared" si="4"/>
        <v>576600</v>
      </c>
      <c r="I14" s="13">
        <f t="shared" si="5"/>
        <v>589000</v>
      </c>
      <c r="J14" s="13">
        <f t="shared" si="6"/>
        <v>576600</v>
      </c>
      <c r="K14" s="13">
        <f t="shared" si="7"/>
        <v>558000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s="19" customFormat="1" ht="25.5" customHeight="1">
      <c r="A15" s="12" t="s">
        <v>17</v>
      </c>
      <c r="B15" s="12" t="s">
        <v>120</v>
      </c>
      <c r="C15" s="13">
        <v>600000</v>
      </c>
      <c r="D15" s="13">
        <f t="shared" si="0"/>
        <v>582000</v>
      </c>
      <c r="E15" s="13">
        <f t="shared" si="1"/>
        <v>570000</v>
      </c>
      <c r="F15" s="13">
        <f t="shared" si="2"/>
        <v>582000</v>
      </c>
      <c r="G15" s="13">
        <f t="shared" si="3"/>
        <v>570000</v>
      </c>
      <c r="H15" s="13">
        <f t="shared" si="4"/>
        <v>558000</v>
      </c>
      <c r="I15" s="13">
        <f t="shared" si="5"/>
        <v>570000</v>
      </c>
      <c r="J15" s="13">
        <f t="shared" si="6"/>
        <v>558000</v>
      </c>
      <c r="K15" s="13">
        <f t="shared" si="7"/>
        <v>540000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19" customFormat="1" ht="25.5" customHeight="1">
      <c r="A16" s="12" t="s">
        <v>17</v>
      </c>
      <c r="B16" s="12" t="s">
        <v>121</v>
      </c>
      <c r="C16" s="13">
        <v>700000</v>
      </c>
      <c r="D16" s="13">
        <f t="shared" si="0"/>
        <v>679000</v>
      </c>
      <c r="E16" s="13">
        <f t="shared" si="1"/>
        <v>665000</v>
      </c>
      <c r="F16" s="13">
        <f t="shared" si="2"/>
        <v>679000</v>
      </c>
      <c r="G16" s="13">
        <f t="shared" si="3"/>
        <v>665000</v>
      </c>
      <c r="H16" s="13">
        <f t="shared" si="4"/>
        <v>651000</v>
      </c>
      <c r="I16" s="13">
        <f t="shared" si="5"/>
        <v>665000</v>
      </c>
      <c r="J16" s="13">
        <f t="shared" si="6"/>
        <v>651000</v>
      </c>
      <c r="K16" s="13">
        <f t="shared" si="7"/>
        <v>630000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9" customFormat="1" ht="25.5" customHeight="1">
      <c r="A17" s="12" t="s">
        <v>20</v>
      </c>
      <c r="B17" s="12" t="s">
        <v>122</v>
      </c>
      <c r="C17" s="13">
        <v>800000</v>
      </c>
      <c r="D17" s="13">
        <f t="shared" si="0"/>
        <v>776000</v>
      </c>
      <c r="E17" s="13">
        <f t="shared" si="1"/>
        <v>760000</v>
      </c>
      <c r="F17" s="13">
        <f t="shared" si="2"/>
        <v>776000</v>
      </c>
      <c r="G17" s="13">
        <f t="shared" si="3"/>
        <v>760000</v>
      </c>
      <c r="H17" s="13">
        <f t="shared" si="4"/>
        <v>744000</v>
      </c>
      <c r="I17" s="13">
        <f t="shared" si="5"/>
        <v>760000</v>
      </c>
      <c r="J17" s="13">
        <f t="shared" si="6"/>
        <v>744000</v>
      </c>
      <c r="K17" s="13">
        <f t="shared" si="7"/>
        <v>720000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19" customFormat="1" ht="25.5" customHeight="1">
      <c r="A18" s="12" t="s">
        <v>8</v>
      </c>
      <c r="B18" s="12" t="s">
        <v>123</v>
      </c>
      <c r="C18" s="13">
        <v>900000</v>
      </c>
      <c r="D18" s="13">
        <f t="shared" si="0"/>
        <v>873000</v>
      </c>
      <c r="E18" s="13">
        <f t="shared" si="1"/>
        <v>855000</v>
      </c>
      <c r="F18" s="13">
        <f t="shared" si="2"/>
        <v>873000</v>
      </c>
      <c r="G18" s="13">
        <f t="shared" si="3"/>
        <v>855000</v>
      </c>
      <c r="H18" s="13">
        <f t="shared" si="4"/>
        <v>837000</v>
      </c>
      <c r="I18" s="13">
        <f t="shared" si="5"/>
        <v>855000</v>
      </c>
      <c r="J18" s="13">
        <f t="shared" si="6"/>
        <v>837000</v>
      </c>
      <c r="K18" s="13">
        <f t="shared" si="7"/>
        <v>810000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s="19" customFormat="1" ht="25.5" customHeight="1">
      <c r="A19" s="12" t="s">
        <v>20</v>
      </c>
      <c r="B19" s="12" t="s">
        <v>124</v>
      </c>
      <c r="C19" s="13">
        <v>1050000</v>
      </c>
      <c r="D19" s="13">
        <f t="shared" si="0"/>
        <v>1018500</v>
      </c>
      <c r="E19" s="13">
        <f t="shared" si="1"/>
        <v>997500</v>
      </c>
      <c r="F19" s="13">
        <f t="shared" si="2"/>
        <v>1018500</v>
      </c>
      <c r="G19" s="13">
        <f t="shared" si="3"/>
        <v>997500</v>
      </c>
      <c r="H19" s="13">
        <f t="shared" si="4"/>
        <v>976500</v>
      </c>
      <c r="I19" s="13">
        <f t="shared" si="5"/>
        <v>997500</v>
      </c>
      <c r="J19" s="13">
        <f t="shared" si="6"/>
        <v>976500</v>
      </c>
      <c r="K19" s="13">
        <f t="shared" si="7"/>
        <v>945000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s="19" customFormat="1" ht="25.5" customHeight="1">
      <c r="A20" s="12" t="s">
        <v>17</v>
      </c>
      <c r="B20" s="12" t="s">
        <v>125</v>
      </c>
      <c r="C20" s="13">
        <v>1000000</v>
      </c>
      <c r="D20" s="13">
        <f t="shared" si="0"/>
        <v>970000</v>
      </c>
      <c r="E20" s="13">
        <f t="shared" si="1"/>
        <v>950000</v>
      </c>
      <c r="F20" s="13">
        <f t="shared" si="2"/>
        <v>970000</v>
      </c>
      <c r="G20" s="13">
        <f t="shared" si="3"/>
        <v>950000</v>
      </c>
      <c r="H20" s="13">
        <f t="shared" si="4"/>
        <v>930000</v>
      </c>
      <c r="I20" s="13">
        <f t="shared" si="5"/>
        <v>950000</v>
      </c>
      <c r="J20" s="13">
        <f t="shared" si="6"/>
        <v>930000</v>
      </c>
      <c r="K20" s="13">
        <f t="shared" si="7"/>
        <v>900000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19" customFormat="1" ht="25.5" customHeight="1">
      <c r="A21" s="12" t="s">
        <v>25</v>
      </c>
      <c r="B21" s="12" t="s">
        <v>126</v>
      </c>
      <c r="C21" s="13">
        <v>1150000</v>
      </c>
      <c r="D21" s="13">
        <f t="shared" si="0"/>
        <v>1115500</v>
      </c>
      <c r="E21" s="13">
        <f t="shared" si="1"/>
        <v>1092500</v>
      </c>
      <c r="F21" s="13">
        <f t="shared" si="2"/>
        <v>1115500</v>
      </c>
      <c r="G21" s="13">
        <f t="shared" si="3"/>
        <v>1092500</v>
      </c>
      <c r="H21" s="13">
        <f t="shared" si="4"/>
        <v>1069500</v>
      </c>
      <c r="I21" s="13">
        <f t="shared" si="5"/>
        <v>1092500</v>
      </c>
      <c r="J21" s="13">
        <f t="shared" si="6"/>
        <v>1069500</v>
      </c>
      <c r="K21" s="13">
        <f t="shared" si="7"/>
        <v>1035000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9" customFormat="1" ht="25.5" customHeight="1">
      <c r="A22" s="12" t="s">
        <v>27</v>
      </c>
      <c r="B22" s="12" t="s">
        <v>127</v>
      </c>
      <c r="C22" s="13">
        <v>320000</v>
      </c>
      <c r="D22" s="13">
        <f t="shared" si="0"/>
        <v>310400</v>
      </c>
      <c r="E22" s="13">
        <f t="shared" si="1"/>
        <v>304000</v>
      </c>
      <c r="F22" s="13">
        <f t="shared" si="2"/>
        <v>310400</v>
      </c>
      <c r="G22" s="13">
        <f t="shared" si="3"/>
        <v>304000</v>
      </c>
      <c r="H22" s="13">
        <f t="shared" si="4"/>
        <v>297600</v>
      </c>
      <c r="I22" s="13">
        <f t="shared" si="5"/>
        <v>304000</v>
      </c>
      <c r="J22" s="13">
        <f t="shared" si="6"/>
        <v>297600</v>
      </c>
      <c r="K22" s="13">
        <f t="shared" si="7"/>
        <v>288000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19" customFormat="1" ht="25.5" customHeight="1">
      <c r="A23" s="12" t="s">
        <v>27</v>
      </c>
      <c r="B23" s="12" t="s">
        <v>29</v>
      </c>
      <c r="C23" s="13">
        <v>475000</v>
      </c>
      <c r="D23" s="13">
        <f t="shared" si="0"/>
        <v>460750</v>
      </c>
      <c r="E23" s="13">
        <f t="shared" si="1"/>
        <v>451250</v>
      </c>
      <c r="F23" s="13">
        <f t="shared" si="2"/>
        <v>460750</v>
      </c>
      <c r="G23" s="13">
        <f t="shared" si="3"/>
        <v>451250</v>
      </c>
      <c r="H23" s="13">
        <f t="shared" si="4"/>
        <v>441750</v>
      </c>
      <c r="I23" s="13">
        <f t="shared" si="5"/>
        <v>451250</v>
      </c>
      <c r="J23" s="13">
        <f t="shared" si="6"/>
        <v>441750</v>
      </c>
      <c r="K23" s="13">
        <f t="shared" si="7"/>
        <v>427500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19" customFormat="1" ht="25.5" customHeight="1">
      <c r="A24" s="12" t="s">
        <v>30</v>
      </c>
      <c r="B24" s="12" t="s">
        <v>128</v>
      </c>
      <c r="C24" s="13">
        <v>1250000</v>
      </c>
      <c r="D24" s="13">
        <f t="shared" si="0"/>
        <v>1212500</v>
      </c>
      <c r="E24" s="13">
        <f t="shared" si="1"/>
        <v>1187500</v>
      </c>
      <c r="F24" s="13">
        <f t="shared" si="2"/>
        <v>1212500</v>
      </c>
      <c r="G24" s="36">
        <f t="shared" si="3"/>
        <v>1187500</v>
      </c>
      <c r="H24" s="13">
        <f t="shared" si="4"/>
        <v>1162500</v>
      </c>
      <c r="I24" s="36">
        <f t="shared" si="5"/>
        <v>1187500</v>
      </c>
      <c r="J24" s="13">
        <f t="shared" si="6"/>
        <v>1162500</v>
      </c>
      <c r="K24" s="36">
        <f t="shared" si="7"/>
        <v>1125000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s="19" customFormat="1" ht="25.5" customHeight="1">
      <c r="A25" s="12" t="s">
        <v>32</v>
      </c>
      <c r="B25" s="12" t="s">
        <v>129</v>
      </c>
      <c r="C25" s="13">
        <v>1300000</v>
      </c>
      <c r="D25" s="13">
        <f t="shared" si="0"/>
        <v>1261000</v>
      </c>
      <c r="E25" s="13">
        <f t="shared" si="1"/>
        <v>1235000</v>
      </c>
      <c r="F25" s="13">
        <f t="shared" si="2"/>
        <v>1261000</v>
      </c>
      <c r="G25" s="36">
        <f t="shared" si="3"/>
        <v>1235000</v>
      </c>
      <c r="H25" s="13">
        <f t="shared" si="4"/>
        <v>1209000</v>
      </c>
      <c r="I25" s="36">
        <f t="shared" si="5"/>
        <v>1235000</v>
      </c>
      <c r="J25" s="13">
        <f t="shared" si="6"/>
        <v>1209000</v>
      </c>
      <c r="K25" s="36">
        <f t="shared" si="7"/>
        <v>1170000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s="19" customFormat="1" ht="25.5" customHeight="1">
      <c r="A26" s="12" t="s">
        <v>34</v>
      </c>
      <c r="B26" s="12" t="s">
        <v>130</v>
      </c>
      <c r="C26" s="13">
        <v>1200000</v>
      </c>
      <c r="D26" s="13">
        <f t="shared" si="0"/>
        <v>1164000</v>
      </c>
      <c r="E26" s="13">
        <f t="shared" si="1"/>
        <v>1140000</v>
      </c>
      <c r="F26" s="13">
        <f t="shared" si="2"/>
        <v>1164000</v>
      </c>
      <c r="G26" s="36">
        <f t="shared" si="3"/>
        <v>1140000</v>
      </c>
      <c r="H26" s="13">
        <f t="shared" si="4"/>
        <v>1116000</v>
      </c>
      <c r="I26" s="36">
        <f t="shared" si="5"/>
        <v>1140000</v>
      </c>
      <c r="J26" s="13">
        <f t="shared" si="6"/>
        <v>1116000</v>
      </c>
      <c r="K26" s="36">
        <f t="shared" si="7"/>
        <v>1080000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19" customFormat="1" ht="25.5" customHeight="1">
      <c r="A27" s="12" t="s">
        <v>36</v>
      </c>
      <c r="B27" s="12" t="s">
        <v>131</v>
      </c>
      <c r="C27" s="13">
        <v>1250000</v>
      </c>
      <c r="D27" s="13">
        <f t="shared" si="0"/>
        <v>1212500</v>
      </c>
      <c r="E27" s="13">
        <f t="shared" si="1"/>
        <v>1187500</v>
      </c>
      <c r="F27" s="13">
        <f t="shared" si="2"/>
        <v>1212500</v>
      </c>
      <c r="G27" s="36">
        <f t="shared" si="3"/>
        <v>1187500</v>
      </c>
      <c r="H27" s="13">
        <f t="shared" si="4"/>
        <v>1162500</v>
      </c>
      <c r="I27" s="36">
        <f t="shared" si="5"/>
        <v>1187500</v>
      </c>
      <c r="J27" s="13">
        <f t="shared" si="6"/>
        <v>1162500</v>
      </c>
      <c r="K27" s="36">
        <f t="shared" si="7"/>
        <v>1125000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19" customFormat="1" ht="25.5" customHeight="1">
      <c r="A28" s="12" t="s">
        <v>38</v>
      </c>
      <c r="B28" s="12" t="s">
        <v>132</v>
      </c>
      <c r="C28" s="13">
        <v>1050000</v>
      </c>
      <c r="D28" s="13">
        <f t="shared" si="0"/>
        <v>1018500</v>
      </c>
      <c r="E28" s="13">
        <f t="shared" si="1"/>
        <v>997500</v>
      </c>
      <c r="F28" s="13">
        <f t="shared" si="2"/>
        <v>1018500</v>
      </c>
      <c r="G28" s="36">
        <f t="shared" si="3"/>
        <v>997500</v>
      </c>
      <c r="H28" s="13">
        <f t="shared" si="4"/>
        <v>976500</v>
      </c>
      <c r="I28" s="36">
        <f t="shared" si="5"/>
        <v>997500</v>
      </c>
      <c r="J28" s="13">
        <f t="shared" si="6"/>
        <v>976500</v>
      </c>
      <c r="K28" s="36">
        <f t="shared" si="7"/>
        <v>945000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19" customFormat="1" ht="25.5" customHeight="1">
      <c r="A29" s="12" t="s">
        <v>40</v>
      </c>
      <c r="B29" s="12" t="s">
        <v>133</v>
      </c>
      <c r="C29" s="13">
        <v>1100000</v>
      </c>
      <c r="D29" s="13">
        <f t="shared" si="0"/>
        <v>1067000</v>
      </c>
      <c r="E29" s="13">
        <f t="shared" si="1"/>
        <v>1045000</v>
      </c>
      <c r="F29" s="13">
        <f t="shared" si="2"/>
        <v>1067000</v>
      </c>
      <c r="G29" s="36">
        <f t="shared" si="3"/>
        <v>1045000</v>
      </c>
      <c r="H29" s="13">
        <f t="shared" si="4"/>
        <v>1023000</v>
      </c>
      <c r="I29" s="36">
        <f t="shared" si="5"/>
        <v>1045000</v>
      </c>
      <c r="J29" s="13">
        <f t="shared" si="6"/>
        <v>1023000</v>
      </c>
      <c r="K29" s="36">
        <f t="shared" si="7"/>
        <v>990000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19" customFormat="1" ht="25.5" customHeight="1">
      <c r="A30" s="12" t="s">
        <v>42</v>
      </c>
      <c r="B30" s="12" t="s">
        <v>134</v>
      </c>
      <c r="C30" s="13">
        <v>1350000</v>
      </c>
      <c r="D30" s="13">
        <f t="shared" si="0"/>
        <v>1309500</v>
      </c>
      <c r="E30" s="13">
        <f t="shared" si="1"/>
        <v>1282500</v>
      </c>
      <c r="F30" s="13">
        <f t="shared" si="2"/>
        <v>1309500</v>
      </c>
      <c r="G30" s="36">
        <f t="shared" si="3"/>
        <v>1282500</v>
      </c>
      <c r="H30" s="13">
        <f t="shared" si="4"/>
        <v>1255500</v>
      </c>
      <c r="I30" s="36">
        <f t="shared" si="5"/>
        <v>1282500</v>
      </c>
      <c r="J30" s="13">
        <f t="shared" si="6"/>
        <v>1255500</v>
      </c>
      <c r="K30" s="36">
        <f t="shared" si="7"/>
        <v>1215000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19" customFormat="1" ht="25.5" customHeight="1">
      <c r="A31" s="12" t="s">
        <v>44</v>
      </c>
      <c r="B31" s="12" t="s">
        <v>135</v>
      </c>
      <c r="C31" s="13">
        <v>1400000</v>
      </c>
      <c r="D31" s="13">
        <f t="shared" si="0"/>
        <v>1358000</v>
      </c>
      <c r="E31" s="13">
        <f t="shared" si="1"/>
        <v>1330000</v>
      </c>
      <c r="F31" s="13">
        <f t="shared" si="2"/>
        <v>1358000</v>
      </c>
      <c r="G31" s="36">
        <f t="shared" si="3"/>
        <v>1330000</v>
      </c>
      <c r="H31" s="13">
        <f t="shared" si="4"/>
        <v>1302000</v>
      </c>
      <c r="I31" s="36">
        <f t="shared" si="5"/>
        <v>1330000</v>
      </c>
      <c r="J31" s="13">
        <f t="shared" si="6"/>
        <v>1302000</v>
      </c>
      <c r="K31" s="36">
        <f t="shared" si="7"/>
        <v>1260000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19" customFormat="1" ht="25.5" customHeight="1">
      <c r="A32" s="12" t="s">
        <v>46</v>
      </c>
      <c r="B32" s="12" t="s">
        <v>136</v>
      </c>
      <c r="C32" s="13">
        <v>1300000</v>
      </c>
      <c r="D32" s="13">
        <f t="shared" si="0"/>
        <v>1261000</v>
      </c>
      <c r="E32" s="13">
        <f t="shared" si="1"/>
        <v>1235000</v>
      </c>
      <c r="F32" s="13">
        <f t="shared" si="2"/>
        <v>1261000</v>
      </c>
      <c r="G32" s="36">
        <f t="shared" si="3"/>
        <v>1235000</v>
      </c>
      <c r="H32" s="13">
        <f t="shared" si="4"/>
        <v>1209000</v>
      </c>
      <c r="I32" s="36">
        <f t="shared" si="5"/>
        <v>1235000</v>
      </c>
      <c r="J32" s="13">
        <f t="shared" si="6"/>
        <v>1209000</v>
      </c>
      <c r="K32" s="36">
        <f t="shared" si="7"/>
        <v>1170000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19" customFormat="1" ht="25.5" customHeight="1">
      <c r="A33" s="12" t="s">
        <v>48</v>
      </c>
      <c r="B33" s="12" t="s">
        <v>137</v>
      </c>
      <c r="C33" s="13">
        <v>1350000</v>
      </c>
      <c r="D33" s="13">
        <f t="shared" si="0"/>
        <v>1309500</v>
      </c>
      <c r="E33" s="13">
        <f t="shared" si="1"/>
        <v>1282500</v>
      </c>
      <c r="F33" s="13">
        <f t="shared" si="2"/>
        <v>1309500</v>
      </c>
      <c r="G33" s="36">
        <f t="shared" si="3"/>
        <v>1282500</v>
      </c>
      <c r="H33" s="13">
        <f t="shared" si="4"/>
        <v>1255500</v>
      </c>
      <c r="I33" s="36">
        <f t="shared" si="5"/>
        <v>1282500</v>
      </c>
      <c r="J33" s="13">
        <f t="shared" si="6"/>
        <v>1255500</v>
      </c>
      <c r="K33" s="36">
        <f t="shared" si="7"/>
        <v>1215000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19" customFormat="1" ht="25.5" customHeight="1">
      <c r="A34" s="12" t="s">
        <v>50</v>
      </c>
      <c r="B34" s="12" t="s">
        <v>138</v>
      </c>
      <c r="C34" s="13">
        <v>1200000</v>
      </c>
      <c r="D34" s="13">
        <f t="shared" si="0"/>
        <v>1164000</v>
      </c>
      <c r="E34" s="13">
        <f t="shared" si="1"/>
        <v>1140000</v>
      </c>
      <c r="F34" s="13">
        <f t="shared" si="2"/>
        <v>1164000</v>
      </c>
      <c r="G34" s="36">
        <f t="shared" si="3"/>
        <v>1140000</v>
      </c>
      <c r="H34" s="13">
        <f t="shared" si="4"/>
        <v>1116000</v>
      </c>
      <c r="I34" s="36">
        <f t="shared" si="5"/>
        <v>1140000</v>
      </c>
      <c r="J34" s="13">
        <f t="shared" si="6"/>
        <v>1116000</v>
      </c>
      <c r="K34" s="36">
        <f t="shared" si="7"/>
        <v>1080000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19" customFormat="1" ht="25.5" customHeight="1">
      <c r="A35" s="12" t="s">
        <v>52</v>
      </c>
      <c r="B35" s="12" t="s">
        <v>139</v>
      </c>
      <c r="C35" s="13">
        <v>1250000</v>
      </c>
      <c r="D35" s="13">
        <f t="shared" si="0"/>
        <v>1212500</v>
      </c>
      <c r="E35" s="13">
        <f t="shared" si="1"/>
        <v>1187500</v>
      </c>
      <c r="F35" s="13">
        <f t="shared" si="2"/>
        <v>1212500</v>
      </c>
      <c r="G35" s="36">
        <f t="shared" si="3"/>
        <v>1187500</v>
      </c>
      <c r="H35" s="13">
        <f t="shared" si="4"/>
        <v>1162500</v>
      </c>
      <c r="I35" s="36">
        <f t="shared" si="5"/>
        <v>1187500</v>
      </c>
      <c r="J35" s="13">
        <f t="shared" si="6"/>
        <v>1162500</v>
      </c>
      <c r="K35" s="36">
        <f t="shared" si="7"/>
        <v>1125000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19" customFormat="1" ht="25.5" customHeight="1">
      <c r="A36" s="12" t="s">
        <v>54</v>
      </c>
      <c r="B36" s="12" t="s">
        <v>55</v>
      </c>
      <c r="C36" s="13">
        <v>1000000</v>
      </c>
      <c r="D36" s="13">
        <f t="shared" si="0"/>
        <v>970000</v>
      </c>
      <c r="E36" s="13">
        <f t="shared" si="1"/>
        <v>950000</v>
      </c>
      <c r="F36" s="13">
        <f t="shared" si="2"/>
        <v>970000</v>
      </c>
      <c r="G36" s="36">
        <f t="shared" si="3"/>
        <v>950000</v>
      </c>
      <c r="H36" s="13">
        <f t="shared" si="4"/>
        <v>930000</v>
      </c>
      <c r="I36" s="36">
        <f t="shared" si="5"/>
        <v>950000</v>
      </c>
      <c r="J36" s="13">
        <f t="shared" si="6"/>
        <v>930000</v>
      </c>
      <c r="K36" s="36">
        <f t="shared" si="7"/>
        <v>900000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19" customFormat="1" ht="25.5" customHeight="1">
      <c r="A37" s="12" t="s">
        <v>56</v>
      </c>
      <c r="B37" s="12" t="s">
        <v>140</v>
      </c>
      <c r="C37" s="13">
        <v>750000</v>
      </c>
      <c r="D37" s="13">
        <f t="shared" si="0"/>
        <v>727500</v>
      </c>
      <c r="E37" s="13">
        <f t="shared" si="1"/>
        <v>712500</v>
      </c>
      <c r="F37" s="13">
        <f t="shared" si="2"/>
        <v>727500</v>
      </c>
      <c r="G37" s="36">
        <f t="shared" si="3"/>
        <v>712500</v>
      </c>
      <c r="H37" s="13">
        <f t="shared" si="4"/>
        <v>697500</v>
      </c>
      <c r="I37" s="36">
        <f t="shared" si="5"/>
        <v>712500</v>
      </c>
      <c r="J37" s="13">
        <f t="shared" si="6"/>
        <v>697500</v>
      </c>
      <c r="K37" s="36">
        <f t="shared" si="7"/>
        <v>675000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19" customFormat="1" ht="25.5" customHeight="1">
      <c r="A38" s="12" t="s">
        <v>58</v>
      </c>
      <c r="B38" s="12" t="s">
        <v>141</v>
      </c>
      <c r="C38" s="13">
        <v>1200000</v>
      </c>
      <c r="D38" s="13">
        <f t="shared" si="0"/>
        <v>1164000</v>
      </c>
      <c r="E38" s="13">
        <f t="shared" si="1"/>
        <v>1140000</v>
      </c>
      <c r="F38" s="13">
        <f t="shared" si="2"/>
        <v>1164000</v>
      </c>
      <c r="G38" s="36">
        <f t="shared" si="3"/>
        <v>1140000</v>
      </c>
      <c r="H38" s="13">
        <f t="shared" si="4"/>
        <v>1116000</v>
      </c>
      <c r="I38" s="36">
        <f t="shared" si="5"/>
        <v>1140000</v>
      </c>
      <c r="J38" s="13">
        <f t="shared" si="6"/>
        <v>1116000</v>
      </c>
      <c r="K38" s="36">
        <f t="shared" si="7"/>
        <v>1080000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s="19" customFormat="1" ht="25.5" customHeight="1">
      <c r="A39" s="12" t="s">
        <v>60</v>
      </c>
      <c r="B39" s="12" t="s">
        <v>142</v>
      </c>
      <c r="C39" s="13">
        <v>225000</v>
      </c>
      <c r="D39" s="13">
        <f t="shared" si="0"/>
        <v>218250</v>
      </c>
      <c r="E39" s="13">
        <f t="shared" si="1"/>
        <v>213750</v>
      </c>
      <c r="F39" s="13">
        <f t="shared" si="2"/>
        <v>218250</v>
      </c>
      <c r="G39" s="36">
        <f t="shared" si="3"/>
        <v>213750</v>
      </c>
      <c r="H39" s="13">
        <f t="shared" si="4"/>
        <v>209250</v>
      </c>
      <c r="I39" s="36">
        <f t="shared" si="5"/>
        <v>213750</v>
      </c>
      <c r="J39" s="13">
        <f t="shared" si="6"/>
        <v>209250</v>
      </c>
      <c r="K39" s="36">
        <f t="shared" si="7"/>
        <v>202500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19" customFormat="1" ht="25.5" customHeight="1">
      <c r="A40" s="12" t="s">
        <v>62</v>
      </c>
      <c r="B40" s="12" t="s">
        <v>143</v>
      </c>
      <c r="C40" s="13">
        <v>225000</v>
      </c>
      <c r="D40" s="13">
        <f t="shared" si="0"/>
        <v>218250</v>
      </c>
      <c r="E40" s="13">
        <f t="shared" si="1"/>
        <v>213750</v>
      </c>
      <c r="F40" s="13">
        <f t="shared" si="2"/>
        <v>218250</v>
      </c>
      <c r="G40" s="36">
        <f t="shared" si="3"/>
        <v>213750</v>
      </c>
      <c r="H40" s="13">
        <f t="shared" si="4"/>
        <v>209250</v>
      </c>
      <c r="I40" s="36">
        <f t="shared" si="5"/>
        <v>213750</v>
      </c>
      <c r="J40" s="13">
        <f t="shared" si="6"/>
        <v>209250</v>
      </c>
      <c r="K40" s="36">
        <f t="shared" si="7"/>
        <v>202500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s="19" customFormat="1" ht="25.5" customHeight="1">
      <c r="A41" s="12" t="s">
        <v>64</v>
      </c>
      <c r="B41" s="12" t="s">
        <v>144</v>
      </c>
      <c r="C41" s="13">
        <v>225000</v>
      </c>
      <c r="D41" s="13">
        <f t="shared" si="0"/>
        <v>218250</v>
      </c>
      <c r="E41" s="13">
        <f t="shared" si="1"/>
        <v>213750</v>
      </c>
      <c r="F41" s="13">
        <f t="shared" si="2"/>
        <v>218250</v>
      </c>
      <c r="G41" s="36">
        <f t="shared" si="3"/>
        <v>213750</v>
      </c>
      <c r="H41" s="13">
        <f t="shared" si="4"/>
        <v>209250</v>
      </c>
      <c r="I41" s="36">
        <f t="shared" si="5"/>
        <v>213750</v>
      </c>
      <c r="J41" s="13">
        <f t="shared" si="6"/>
        <v>209250</v>
      </c>
      <c r="K41" s="36">
        <f t="shared" si="7"/>
        <v>202500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19" customFormat="1" ht="25.5" customHeight="1">
      <c r="A42" s="12" t="s">
        <v>66</v>
      </c>
      <c r="B42" s="12" t="s">
        <v>67</v>
      </c>
      <c r="C42" s="13">
        <v>42000</v>
      </c>
      <c r="D42" s="13">
        <f t="shared" si="0"/>
        <v>40740</v>
      </c>
      <c r="E42" s="13">
        <f t="shared" si="1"/>
        <v>39900</v>
      </c>
      <c r="F42" s="13">
        <f t="shared" si="2"/>
        <v>40740</v>
      </c>
      <c r="G42" s="36">
        <f t="shared" si="3"/>
        <v>39900</v>
      </c>
      <c r="H42" s="13">
        <f t="shared" si="4"/>
        <v>39060</v>
      </c>
      <c r="I42" s="36">
        <f t="shared" si="5"/>
        <v>39900</v>
      </c>
      <c r="J42" s="13">
        <f t="shared" si="6"/>
        <v>39060</v>
      </c>
      <c r="K42" s="36">
        <f t="shared" si="7"/>
        <v>37800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17" ht="25.5" customHeight="1">
      <c r="A43" s="12" t="s">
        <v>68</v>
      </c>
      <c r="B43" s="12" t="s">
        <v>145</v>
      </c>
      <c r="C43" s="13">
        <v>390000</v>
      </c>
      <c r="D43" s="13">
        <f t="shared" si="0"/>
        <v>378300</v>
      </c>
      <c r="E43" s="13">
        <f t="shared" si="1"/>
        <v>370500</v>
      </c>
      <c r="F43" s="13">
        <f t="shared" si="2"/>
        <v>378300</v>
      </c>
      <c r="G43" s="36">
        <f t="shared" si="3"/>
        <v>370500</v>
      </c>
      <c r="H43" s="13">
        <f t="shared" si="4"/>
        <v>362700</v>
      </c>
      <c r="I43" s="36">
        <f t="shared" si="5"/>
        <v>370500</v>
      </c>
      <c r="J43" s="13">
        <f t="shared" si="6"/>
        <v>362700</v>
      </c>
      <c r="K43" s="36">
        <f t="shared" si="7"/>
        <v>351000</v>
      </c>
      <c r="N43" s="33"/>
      <c r="O43" s="33"/>
      <c r="P43" s="33"/>
      <c r="Q43" s="33"/>
    </row>
    <row r="44" spans="1:17" ht="25.5" customHeight="1">
      <c r="A44" s="12" t="s">
        <v>70</v>
      </c>
      <c r="B44" s="12" t="s">
        <v>146</v>
      </c>
      <c r="C44" s="13">
        <v>390000</v>
      </c>
      <c r="D44" s="13">
        <f t="shared" si="0"/>
        <v>378300</v>
      </c>
      <c r="E44" s="13">
        <f t="shared" si="1"/>
        <v>370500</v>
      </c>
      <c r="F44" s="13">
        <f t="shared" si="2"/>
        <v>378300</v>
      </c>
      <c r="G44" s="36">
        <f t="shared" si="3"/>
        <v>370500</v>
      </c>
      <c r="H44" s="13">
        <f t="shared" si="4"/>
        <v>362700</v>
      </c>
      <c r="I44" s="36">
        <f t="shared" si="5"/>
        <v>370500</v>
      </c>
      <c r="J44" s="13">
        <f t="shared" si="6"/>
        <v>362700</v>
      </c>
      <c r="K44" s="36">
        <f t="shared" si="7"/>
        <v>351000</v>
      </c>
      <c r="N44" s="33"/>
      <c r="O44" s="33"/>
      <c r="P44" s="33"/>
      <c r="Q44" s="33"/>
    </row>
    <row r="45" spans="1:17" ht="25.5" customHeight="1">
      <c r="A45" s="12" t="s">
        <v>72</v>
      </c>
      <c r="B45" s="12" t="s">
        <v>147</v>
      </c>
      <c r="C45" s="13">
        <v>390000</v>
      </c>
      <c r="D45" s="13">
        <f t="shared" si="0"/>
        <v>378300</v>
      </c>
      <c r="E45" s="13">
        <f t="shared" si="1"/>
        <v>370500</v>
      </c>
      <c r="F45" s="13">
        <f t="shared" si="2"/>
        <v>378300</v>
      </c>
      <c r="G45" s="36">
        <f t="shared" si="3"/>
        <v>370500</v>
      </c>
      <c r="H45" s="13">
        <f t="shared" si="4"/>
        <v>362700</v>
      </c>
      <c r="I45" s="36">
        <f t="shared" si="5"/>
        <v>370500</v>
      </c>
      <c r="J45" s="13">
        <f t="shared" si="6"/>
        <v>362700</v>
      </c>
      <c r="K45" s="36">
        <f t="shared" si="7"/>
        <v>351000</v>
      </c>
      <c r="N45" s="33"/>
      <c r="O45" s="33"/>
      <c r="P45" s="33"/>
      <c r="Q45" s="33"/>
    </row>
    <row r="46" spans="1:17" ht="25.5" customHeight="1">
      <c r="A46" s="12" t="s">
        <v>74</v>
      </c>
      <c r="B46" s="12" t="s">
        <v>148</v>
      </c>
      <c r="C46" s="13">
        <v>490000</v>
      </c>
      <c r="D46" s="13">
        <f t="shared" si="0"/>
        <v>475300</v>
      </c>
      <c r="E46" s="13">
        <f t="shared" si="1"/>
        <v>465500</v>
      </c>
      <c r="F46" s="13">
        <f t="shared" si="2"/>
        <v>475300</v>
      </c>
      <c r="G46" s="36">
        <f t="shared" si="3"/>
        <v>465500</v>
      </c>
      <c r="H46" s="13">
        <f t="shared" si="4"/>
        <v>455700</v>
      </c>
      <c r="I46" s="36">
        <f t="shared" si="5"/>
        <v>465500</v>
      </c>
      <c r="J46" s="13">
        <f t="shared" si="6"/>
        <v>455700</v>
      </c>
      <c r="K46" s="36">
        <f t="shared" si="7"/>
        <v>441000</v>
      </c>
      <c r="N46" s="33"/>
      <c r="O46" s="33"/>
      <c r="P46" s="33"/>
      <c r="Q46" s="33"/>
    </row>
    <row r="47" spans="1:17" ht="25.5" customHeight="1">
      <c r="A47" s="12" t="s">
        <v>76</v>
      </c>
      <c r="B47" s="12" t="s">
        <v>149</v>
      </c>
      <c r="C47" s="13">
        <v>490000</v>
      </c>
      <c r="D47" s="13">
        <f t="shared" si="0"/>
        <v>475300</v>
      </c>
      <c r="E47" s="13">
        <f t="shared" si="1"/>
        <v>465500</v>
      </c>
      <c r="F47" s="13">
        <f t="shared" si="2"/>
        <v>475300</v>
      </c>
      <c r="G47" s="36">
        <f t="shared" si="3"/>
        <v>465500</v>
      </c>
      <c r="H47" s="13">
        <f t="shared" si="4"/>
        <v>455700</v>
      </c>
      <c r="I47" s="36">
        <f t="shared" si="5"/>
        <v>465500</v>
      </c>
      <c r="J47" s="13">
        <f t="shared" si="6"/>
        <v>455700</v>
      </c>
      <c r="K47" s="36">
        <f t="shared" si="7"/>
        <v>441000</v>
      </c>
      <c r="N47" s="33"/>
      <c r="O47" s="33"/>
      <c r="P47" s="33"/>
      <c r="Q47" s="33"/>
    </row>
    <row r="48" spans="1:17" ht="25.5" customHeight="1">
      <c r="A48" s="12" t="s">
        <v>78</v>
      </c>
      <c r="B48" s="12" t="s">
        <v>150</v>
      </c>
      <c r="C48" s="13">
        <v>490000</v>
      </c>
      <c r="D48" s="13">
        <f t="shared" si="0"/>
        <v>475300</v>
      </c>
      <c r="E48" s="13">
        <f t="shared" si="1"/>
        <v>465500</v>
      </c>
      <c r="F48" s="13">
        <f t="shared" si="2"/>
        <v>475300</v>
      </c>
      <c r="G48" s="36">
        <f t="shared" si="3"/>
        <v>465500</v>
      </c>
      <c r="H48" s="13">
        <f t="shared" si="4"/>
        <v>455700</v>
      </c>
      <c r="I48" s="36">
        <f t="shared" si="5"/>
        <v>465500</v>
      </c>
      <c r="J48" s="13">
        <f t="shared" si="6"/>
        <v>455700</v>
      </c>
      <c r="K48" s="36">
        <f t="shared" si="7"/>
        <v>441000</v>
      </c>
      <c r="N48" s="33"/>
      <c r="O48" s="33"/>
      <c r="P48" s="33"/>
      <c r="Q48" s="33"/>
    </row>
    <row r="49" spans="1:17" ht="25.5" customHeight="1">
      <c r="A49" s="12" t="s">
        <v>80</v>
      </c>
      <c r="B49" s="12" t="s">
        <v>151</v>
      </c>
      <c r="C49" s="13">
        <v>17400</v>
      </c>
      <c r="D49" s="13">
        <f t="shared" si="0"/>
        <v>16878</v>
      </c>
      <c r="E49" s="13">
        <f t="shared" si="1"/>
        <v>16530</v>
      </c>
      <c r="F49" s="13">
        <f t="shared" si="2"/>
        <v>16878</v>
      </c>
      <c r="G49" s="36">
        <f t="shared" si="3"/>
        <v>16530</v>
      </c>
      <c r="H49" s="13">
        <f t="shared" si="4"/>
        <v>16182</v>
      </c>
      <c r="I49" s="36">
        <f t="shared" si="5"/>
        <v>16530</v>
      </c>
      <c r="J49" s="13">
        <f t="shared" si="6"/>
        <v>16182</v>
      </c>
      <c r="K49" s="36">
        <f t="shared" si="7"/>
        <v>15660</v>
      </c>
      <c r="N49" s="33"/>
      <c r="O49" s="33"/>
      <c r="P49" s="33"/>
      <c r="Q49" s="33"/>
    </row>
    <row r="50" spans="1:17" ht="25.5" customHeight="1">
      <c r="A50" s="12" t="s">
        <v>82</v>
      </c>
      <c r="B50" s="12" t="s">
        <v>152</v>
      </c>
      <c r="C50" s="13">
        <v>34500</v>
      </c>
      <c r="D50" s="13">
        <f t="shared" si="0"/>
        <v>33465</v>
      </c>
      <c r="E50" s="13">
        <f t="shared" si="1"/>
        <v>32775</v>
      </c>
      <c r="F50" s="13">
        <f t="shared" si="2"/>
        <v>33465</v>
      </c>
      <c r="G50" s="36">
        <f t="shared" si="3"/>
        <v>32775</v>
      </c>
      <c r="H50" s="13">
        <f t="shared" si="4"/>
        <v>32085</v>
      </c>
      <c r="I50" s="36">
        <f t="shared" si="5"/>
        <v>32775</v>
      </c>
      <c r="J50" s="13">
        <f t="shared" si="6"/>
        <v>32085</v>
      </c>
      <c r="K50" s="36">
        <f t="shared" si="7"/>
        <v>31050</v>
      </c>
      <c r="N50" s="33"/>
      <c r="O50" s="33"/>
      <c r="P50" s="33"/>
      <c r="Q50" s="33"/>
    </row>
    <row r="51" spans="1:17" ht="25.5" customHeight="1">
      <c r="A51" s="12" t="s">
        <v>80</v>
      </c>
      <c r="B51" s="12" t="s">
        <v>153</v>
      </c>
      <c r="C51" s="13">
        <v>18300</v>
      </c>
      <c r="D51" s="13">
        <f t="shared" si="0"/>
        <v>17751</v>
      </c>
      <c r="E51" s="13">
        <f t="shared" si="1"/>
        <v>17385</v>
      </c>
      <c r="F51" s="13">
        <f t="shared" si="2"/>
        <v>17751</v>
      </c>
      <c r="G51" s="36">
        <f t="shared" si="3"/>
        <v>17385</v>
      </c>
      <c r="H51" s="13">
        <f t="shared" si="4"/>
        <v>17019</v>
      </c>
      <c r="I51" s="36">
        <f t="shared" si="5"/>
        <v>17385</v>
      </c>
      <c r="J51" s="13">
        <f t="shared" si="6"/>
        <v>17019</v>
      </c>
      <c r="K51" s="36">
        <f t="shared" si="7"/>
        <v>16470</v>
      </c>
      <c r="N51" s="33"/>
      <c r="O51" s="33"/>
      <c r="P51" s="33"/>
      <c r="Q51" s="33"/>
    </row>
    <row r="52" spans="1:17" ht="25.5" customHeight="1">
      <c r="A52" s="12" t="s">
        <v>82</v>
      </c>
      <c r="B52" s="12" t="s">
        <v>154</v>
      </c>
      <c r="C52" s="13">
        <v>36300</v>
      </c>
      <c r="D52" s="13">
        <f t="shared" si="0"/>
        <v>35211</v>
      </c>
      <c r="E52" s="13">
        <f t="shared" si="1"/>
        <v>34485</v>
      </c>
      <c r="F52" s="13">
        <f t="shared" si="2"/>
        <v>35211</v>
      </c>
      <c r="G52" s="36">
        <f t="shared" si="3"/>
        <v>34485</v>
      </c>
      <c r="H52" s="13">
        <f t="shared" si="4"/>
        <v>33759</v>
      </c>
      <c r="I52" s="36">
        <f t="shared" si="5"/>
        <v>34485</v>
      </c>
      <c r="J52" s="13">
        <f t="shared" si="6"/>
        <v>33759</v>
      </c>
      <c r="K52" s="36">
        <f t="shared" si="7"/>
        <v>32670</v>
      </c>
      <c r="N52" s="33"/>
      <c r="O52" s="33"/>
      <c r="P52" s="33"/>
      <c r="Q52" s="33"/>
    </row>
    <row r="53" spans="1:17" ht="25.5" customHeight="1">
      <c r="A53" s="12" t="s">
        <v>80</v>
      </c>
      <c r="B53" s="12" t="s">
        <v>155</v>
      </c>
      <c r="C53" s="13">
        <v>20400</v>
      </c>
      <c r="D53" s="13">
        <f t="shared" si="0"/>
        <v>19788</v>
      </c>
      <c r="E53" s="13">
        <f t="shared" si="1"/>
        <v>19380</v>
      </c>
      <c r="F53" s="13">
        <f t="shared" si="2"/>
        <v>19788</v>
      </c>
      <c r="G53" s="36">
        <f t="shared" si="3"/>
        <v>19380</v>
      </c>
      <c r="H53" s="13">
        <f t="shared" si="4"/>
        <v>18972</v>
      </c>
      <c r="I53" s="36">
        <f t="shared" si="5"/>
        <v>19380</v>
      </c>
      <c r="J53" s="13">
        <f t="shared" si="6"/>
        <v>18972</v>
      </c>
      <c r="K53" s="36">
        <f t="shared" si="7"/>
        <v>18360</v>
      </c>
      <c r="N53" s="33"/>
      <c r="O53" s="33"/>
      <c r="P53" s="33"/>
      <c r="Q53" s="33"/>
    </row>
    <row r="54" spans="1:17" ht="25.5" customHeight="1">
      <c r="A54" s="12" t="s">
        <v>82</v>
      </c>
      <c r="B54" s="12" t="s">
        <v>156</v>
      </c>
      <c r="C54" s="13">
        <v>43800</v>
      </c>
      <c r="D54" s="13">
        <f t="shared" si="0"/>
        <v>42486</v>
      </c>
      <c r="E54" s="13">
        <f t="shared" si="1"/>
        <v>41610</v>
      </c>
      <c r="F54" s="13">
        <f t="shared" si="2"/>
        <v>42486</v>
      </c>
      <c r="G54" s="36">
        <f t="shared" si="3"/>
        <v>41610</v>
      </c>
      <c r="H54" s="13">
        <f t="shared" si="4"/>
        <v>40734</v>
      </c>
      <c r="I54" s="36">
        <f t="shared" si="5"/>
        <v>41610</v>
      </c>
      <c r="J54" s="13">
        <f t="shared" si="6"/>
        <v>40734</v>
      </c>
      <c r="K54" s="36">
        <f t="shared" si="7"/>
        <v>39420</v>
      </c>
      <c r="N54" s="33"/>
      <c r="O54" s="33"/>
      <c r="P54" s="33"/>
      <c r="Q54" s="33"/>
    </row>
    <row r="55" spans="1:24" s="19" customFormat="1" ht="25.5" customHeight="1">
      <c r="A55" s="12" t="s">
        <v>88</v>
      </c>
      <c r="B55" s="12" t="s">
        <v>89</v>
      </c>
      <c r="C55" s="13">
        <v>2700000</v>
      </c>
      <c r="D55" s="13">
        <f t="shared" si="0"/>
        <v>2619000</v>
      </c>
      <c r="E55" s="13">
        <f t="shared" si="1"/>
        <v>2565000</v>
      </c>
      <c r="F55" s="13">
        <f t="shared" si="2"/>
        <v>2619000</v>
      </c>
      <c r="G55" s="13">
        <f t="shared" si="3"/>
        <v>2565000</v>
      </c>
      <c r="H55" s="13">
        <f t="shared" si="4"/>
        <v>2511000</v>
      </c>
      <c r="I55" s="13">
        <f t="shared" si="5"/>
        <v>2565000</v>
      </c>
      <c r="J55" s="13">
        <f t="shared" si="6"/>
        <v>2511000</v>
      </c>
      <c r="K55" s="13">
        <f t="shared" si="7"/>
        <v>2430000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19" customFormat="1" ht="25.5" customHeight="1">
      <c r="A56" s="12" t="s">
        <v>90</v>
      </c>
      <c r="B56" s="12" t="s">
        <v>91</v>
      </c>
      <c r="C56" s="13">
        <v>2900000</v>
      </c>
      <c r="D56" s="13">
        <f t="shared" si="0"/>
        <v>2813000</v>
      </c>
      <c r="E56" s="13">
        <f t="shared" si="1"/>
        <v>2755000</v>
      </c>
      <c r="F56" s="13">
        <f t="shared" si="2"/>
        <v>2813000</v>
      </c>
      <c r="G56" s="13">
        <f t="shared" si="3"/>
        <v>2755000</v>
      </c>
      <c r="H56" s="13">
        <f t="shared" si="4"/>
        <v>2697000</v>
      </c>
      <c r="I56" s="13">
        <f t="shared" si="5"/>
        <v>2755000</v>
      </c>
      <c r="J56" s="13">
        <f t="shared" si="6"/>
        <v>2697000</v>
      </c>
      <c r="K56" s="13">
        <f t="shared" si="7"/>
        <v>2610000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19" customFormat="1" ht="25.5" customHeight="1">
      <c r="A57" s="12" t="s">
        <v>92</v>
      </c>
      <c r="B57" s="12" t="s">
        <v>157</v>
      </c>
      <c r="C57" s="13">
        <v>69000</v>
      </c>
      <c r="D57" s="13">
        <f t="shared" si="0"/>
        <v>66930</v>
      </c>
      <c r="E57" s="13">
        <f t="shared" si="1"/>
        <v>65550</v>
      </c>
      <c r="F57" s="13">
        <f t="shared" si="2"/>
        <v>66930</v>
      </c>
      <c r="G57" s="13">
        <f t="shared" si="3"/>
        <v>65550</v>
      </c>
      <c r="H57" s="13">
        <f t="shared" si="4"/>
        <v>64170</v>
      </c>
      <c r="I57" s="13">
        <f t="shared" si="5"/>
        <v>65550</v>
      </c>
      <c r="J57" s="13">
        <f t="shared" si="6"/>
        <v>64170</v>
      </c>
      <c r="K57" s="13">
        <f t="shared" si="7"/>
        <v>62100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19" customFormat="1" ht="25.5" customHeight="1">
      <c r="A58" s="12" t="s">
        <v>94</v>
      </c>
      <c r="B58" s="12" t="s">
        <v>158</v>
      </c>
      <c r="C58" s="13">
        <v>57900</v>
      </c>
      <c r="D58" s="13">
        <f t="shared" si="0"/>
        <v>56163</v>
      </c>
      <c r="E58" s="13">
        <f t="shared" si="1"/>
        <v>55005</v>
      </c>
      <c r="F58" s="13">
        <f t="shared" si="2"/>
        <v>56163</v>
      </c>
      <c r="G58" s="13">
        <f t="shared" si="3"/>
        <v>55005</v>
      </c>
      <c r="H58" s="13">
        <f t="shared" si="4"/>
        <v>53847</v>
      </c>
      <c r="I58" s="13">
        <f t="shared" si="5"/>
        <v>55005</v>
      </c>
      <c r="J58" s="13">
        <f t="shared" si="6"/>
        <v>53847</v>
      </c>
      <c r="K58" s="13">
        <f t="shared" si="7"/>
        <v>52110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19" customFormat="1" ht="25.5" customHeight="1">
      <c r="A59" s="12" t="s">
        <v>96</v>
      </c>
      <c r="B59" s="12" t="s">
        <v>159</v>
      </c>
      <c r="C59" s="13">
        <v>4200</v>
      </c>
      <c r="D59" s="13">
        <f t="shared" si="0"/>
        <v>4074</v>
      </c>
      <c r="E59" s="13">
        <f t="shared" si="1"/>
        <v>3990</v>
      </c>
      <c r="F59" s="13">
        <f t="shared" si="2"/>
        <v>4074</v>
      </c>
      <c r="G59" s="13">
        <f t="shared" si="3"/>
        <v>3990</v>
      </c>
      <c r="H59" s="13">
        <f t="shared" si="4"/>
        <v>3906</v>
      </c>
      <c r="I59" s="13">
        <f t="shared" si="5"/>
        <v>3990</v>
      </c>
      <c r="J59" s="13">
        <f t="shared" si="6"/>
        <v>3906</v>
      </c>
      <c r="K59" s="13">
        <f t="shared" si="7"/>
        <v>3780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19" customFormat="1" ht="25.5" customHeight="1">
      <c r="A60" s="12" t="s">
        <v>98</v>
      </c>
      <c r="B60" s="12" t="s">
        <v>160</v>
      </c>
      <c r="C60" s="13">
        <v>5700</v>
      </c>
      <c r="D60" s="13">
        <f t="shared" si="0"/>
        <v>5529</v>
      </c>
      <c r="E60" s="13">
        <f t="shared" si="1"/>
        <v>5415</v>
      </c>
      <c r="F60" s="13">
        <f t="shared" si="2"/>
        <v>5529</v>
      </c>
      <c r="G60" s="13">
        <f t="shared" si="3"/>
        <v>5415</v>
      </c>
      <c r="H60" s="13">
        <f t="shared" si="4"/>
        <v>5301</v>
      </c>
      <c r="I60" s="13">
        <f t="shared" si="5"/>
        <v>5415</v>
      </c>
      <c r="J60" s="13">
        <f t="shared" si="6"/>
        <v>5301</v>
      </c>
      <c r="K60" s="13">
        <f t="shared" si="7"/>
        <v>5130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ht="24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1" ht="10.5" customHeight="1">
      <c r="A62" s="1"/>
      <c r="C62" s="38"/>
      <c r="D62" s="39"/>
      <c r="E62" s="39"/>
      <c r="F62" s="39"/>
      <c r="G62" s="39"/>
      <c r="H62" s="39"/>
      <c r="I62" s="39"/>
      <c r="J62" s="39"/>
      <c r="K62" s="18"/>
    </row>
    <row r="63" spans="1:24" s="41" customFormat="1" ht="11.25" customHeight="1">
      <c r="A63" s="40"/>
      <c r="D63" s="42"/>
      <c r="E63" s="43"/>
      <c r="F63" s="43"/>
      <c r="G63" s="43"/>
      <c r="H63" s="43"/>
      <c r="I63" s="43"/>
      <c r="J63" s="44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s="41" customFormat="1" ht="13.5">
      <c r="A64" s="42"/>
      <c r="D64" s="45"/>
      <c r="E64" s="47" t="s">
        <v>161</v>
      </c>
      <c r="F64" s="47"/>
      <c r="G64" s="47"/>
      <c r="H64" s="47"/>
      <c r="I64" s="47"/>
      <c r="J64" s="44" t="s">
        <v>162</v>
      </c>
      <c r="K64" s="45" t="s">
        <v>101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</sheetData>
  <sheetProtection selectLockedCells="1" selectUnlockedCells="1"/>
  <mergeCells count="9">
    <mergeCell ref="C1:H1"/>
    <mergeCell ref="B3:I3"/>
    <mergeCell ref="A7:A9"/>
    <mergeCell ref="B7:B9"/>
    <mergeCell ref="C7:E7"/>
    <mergeCell ref="F7:H7"/>
    <mergeCell ref="I7:K7"/>
    <mergeCell ref="A61:M61"/>
    <mergeCell ref="E64:I64"/>
  </mergeCells>
  <printOptions/>
  <pageMargins left="0" right="0" top="0" bottom="0" header="0.5118055555555555" footer="0.5118055555555555"/>
  <pageSetup fitToHeight="2" fitToWidth="1" horizontalDpi="300" verticalDpi="300" orientation="landscape" paperSize="9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/>
  <cp:lastPrinted>2020-11-27T11:52:40Z</cp:lastPrinted>
  <dcterms:created xsi:type="dcterms:W3CDTF">2014-10-03T09:16:58Z</dcterms:created>
  <dcterms:modified xsi:type="dcterms:W3CDTF">2021-02-20T13:02:21Z</dcterms:modified>
  <cp:category/>
  <cp:version/>
  <cp:contentType/>
  <cp:contentStatus/>
  <cp:revision>1</cp:revision>
</cp:coreProperties>
</file>